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65161" windowWidth="15480" windowHeight="11520" activeTab="0"/>
  </bookViews>
  <sheets>
    <sheet name="Приложение 4" sheetId="1" r:id="rId1"/>
    <sheet name="расчет показателя" sheetId="2" r:id="rId2"/>
  </sheets>
  <definedNames>
    <definedName name="_xlnm.Print_Titles" localSheetId="0">'Приложение 4'!$14:$15</definedName>
    <definedName name="_xlnm.Print_Area" localSheetId="0">'Приложение 4'!$A$1:$AG$163</definedName>
  </definedNames>
  <calcPr fullCalcOnLoad="1"/>
</workbook>
</file>

<file path=xl/sharedStrings.xml><?xml version="1.0" encoding="utf-8"?>
<sst xmlns="http://schemas.openxmlformats.org/spreadsheetml/2006/main" count="466" uniqueCount="226">
  <si>
    <r>
      <rPr>
        <i/>
        <u val="single"/>
        <sz val="12"/>
        <color indexed="8"/>
        <rFont val="Arial"/>
        <family val="2"/>
      </rPr>
      <t xml:space="preserve">Мероприятие  1 </t>
    </r>
    <r>
      <rPr>
        <sz val="12"/>
        <color indexed="8"/>
        <rFont val="Arial"/>
        <family val="2"/>
      </rPr>
      <t xml:space="preserve">  Установка средств видеонаблюдения в местах большого скопления людей</t>
    </r>
  </si>
  <si>
    <r>
      <t xml:space="preserve">Показатель 1  мероприятия 1 </t>
    </r>
    <r>
      <rPr>
        <sz val="12"/>
        <color indexed="8"/>
        <rFont val="Arial"/>
        <family val="2"/>
      </rPr>
      <t xml:space="preserve">Количество установленных систем видеонаблюдения в общественных местах </t>
    </r>
  </si>
  <si>
    <r>
      <rPr>
        <i/>
        <u val="single"/>
        <sz val="12"/>
        <color indexed="8"/>
        <rFont val="Arial"/>
        <family val="2"/>
      </rPr>
      <t>Мероприятие 2</t>
    </r>
    <r>
      <rPr>
        <sz val="12"/>
        <color indexed="8"/>
        <rFont val="Arial"/>
        <family val="2"/>
      </rPr>
      <t xml:space="preserve"> Обеспечение бесперебойной работы системы видеонаблюдения в местах большого скопления людей;</t>
    </r>
  </si>
  <si>
    <r>
      <rPr>
        <i/>
        <u val="single"/>
        <sz val="12"/>
        <color indexed="8"/>
        <rFont val="Arial"/>
        <family val="2"/>
      </rPr>
      <t xml:space="preserve">Показатель 1  мероприятия 2 </t>
    </r>
    <r>
      <rPr>
        <sz val="12"/>
        <color indexed="8"/>
        <rFont val="Arial"/>
        <family val="2"/>
      </rPr>
      <t xml:space="preserve">Количество функционирующих систем видеонаблюдения в общественных местах </t>
    </r>
  </si>
  <si>
    <r>
      <rPr>
        <i/>
        <u val="single"/>
        <sz val="12"/>
        <color indexed="8"/>
        <rFont val="Arial"/>
        <family val="2"/>
      </rPr>
      <t xml:space="preserve">Административное мероприятие  3- </t>
    </r>
    <r>
      <rPr>
        <u val="single"/>
        <sz val="12"/>
        <color indexed="8"/>
        <rFont val="Arial"/>
        <family val="2"/>
      </rPr>
      <t>Разр</t>
    </r>
    <r>
      <rPr>
        <sz val="12"/>
        <color indexed="8"/>
        <rFont val="Arial"/>
        <family val="2"/>
      </rPr>
      <t>аботка и реализация плана работы Координационного совета по обеспечению правопорядка при Главе Спировского района</t>
    </r>
  </si>
  <si>
    <r>
      <rPr>
        <i/>
        <u val="single"/>
        <sz val="12"/>
        <color indexed="8"/>
        <rFont val="Arial"/>
        <family val="2"/>
      </rPr>
      <t>Показатель 2 задачи 2.</t>
    </r>
    <r>
      <rPr>
        <sz val="12"/>
        <color indexed="8"/>
        <rFont val="Arial"/>
        <family val="2"/>
      </rPr>
      <t xml:space="preserve"> Число несовершеннолетних, погибших в дорожно-транспортных происшествиях на территории Спировского района</t>
    </r>
  </si>
  <si>
    <r>
      <rPr>
        <i/>
        <u val="single"/>
        <sz val="12"/>
        <color indexed="8"/>
        <rFont val="Arial"/>
        <family val="2"/>
      </rPr>
      <t>Показатель 3 задачи 2</t>
    </r>
    <r>
      <rPr>
        <sz val="12"/>
        <color indexed="8"/>
        <rFont val="Arial"/>
        <family val="2"/>
      </rPr>
      <t>. Число несовершеннолетних, раненых в дорожно-транспортных происшествиях на территории Спировского  района</t>
    </r>
  </si>
  <si>
    <r>
      <rPr>
        <i/>
        <u val="single"/>
        <sz val="12"/>
        <rFont val="Arial"/>
        <family val="2"/>
      </rPr>
      <t xml:space="preserve">Административное мероприятие  1  </t>
    </r>
    <r>
      <rPr>
        <sz val="12"/>
        <rFont val="Arial"/>
        <family val="2"/>
      </rPr>
      <t>Организация и проведение районных соревнований юных инспекторов дорожного движения "Безопасное колесо"</t>
    </r>
  </si>
  <si>
    <r>
      <rPr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Проведение профилактических мероприятий «Внимание дети»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</si>
  <si>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 xml:space="preserve">Количество проведенных операций "Внимание дети на территории Спировксого района  </t>
    </r>
  </si>
  <si>
    <r>
      <rPr>
        <i/>
        <u val="single"/>
        <sz val="12"/>
        <rFont val="Arial"/>
        <family val="2"/>
      </rPr>
      <t>Показатель 1 административного мероприятия 1</t>
    </r>
    <r>
      <rPr>
        <sz val="12"/>
        <rFont val="Arial"/>
        <family val="2"/>
      </rPr>
      <t xml:space="preserve">  Количество учащихся, принявших участие в районных соревнованиях "Безопасное колесо"</t>
    </r>
  </si>
  <si>
    <r>
      <rPr>
        <i/>
        <u val="single"/>
        <sz val="12"/>
        <rFont val="Arial"/>
        <family val="2"/>
      </rPr>
      <t>Административное мероприятие  3</t>
    </r>
    <r>
      <rPr>
        <sz val="12"/>
        <rFont val="Arial"/>
        <family val="2"/>
      </rPr>
      <t xml:space="preserve"> Проведение инструктивных совещаний, семинаров сотрудниками органов ГИБДД по соблюдению правил дорожного движения с педагогами, родителями, учащимися муниципальных образовательных учреждений.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</si>
  <si>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3 </t>
    </r>
    <r>
      <rPr>
        <sz val="12"/>
        <rFont val="Arial"/>
        <family val="2"/>
      </rPr>
      <t>Количество проведение инструктивных совещаний, семинаров сотрудниками органов ГИБДД по соблюдению правил дорожного движения с педагогами, родителями, учащимися муниципальных образовательных учреждений</t>
    </r>
  </si>
  <si>
    <r>
      <rPr>
        <b/>
        <u val="single"/>
        <sz val="12"/>
        <rFont val="Arial"/>
        <family val="2"/>
      </rPr>
      <t>Задача 1 подпрограммы 1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"«Создание условий для участия населения в обеспечении охраны правопорядка на территории Спировского района Тверской области»</t>
    </r>
  </si>
  <si>
    <r>
      <rPr>
        <b/>
        <u val="single"/>
        <sz val="12"/>
        <color indexed="8"/>
        <rFont val="Arial"/>
        <family val="2"/>
      </rPr>
      <t>Задача 2 подпрограммы 2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«Профилактика дорожно-транспортных происшествий с участием детей на территории Спировского района»</t>
    </r>
  </si>
  <si>
    <r>
      <rPr>
        <b/>
        <u val="single"/>
        <sz val="12"/>
        <rFont val="Arial"/>
        <family val="2"/>
      </rPr>
      <t>Задача 1 подпрограммы 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«Развитие системы предупреждения опасного поведения участников дорожного движения»</t>
    </r>
  </si>
  <si>
    <t>Подпрограмма  3    "Противодействие экстремизму и  терроризму на территории Спировского района "</t>
  </si>
  <si>
    <r>
      <rPr>
        <i/>
        <u val="single"/>
        <sz val="12"/>
        <rFont val="Arial"/>
        <family val="2"/>
      </rPr>
      <t>Показатель 1  задачи 1</t>
    </r>
    <r>
      <rPr>
        <sz val="12"/>
        <rFont val="Arial"/>
        <family val="2"/>
      </rPr>
      <t xml:space="preserve"> Количество проведенных заседаний антитеррористической комиссии Спировского района.</t>
    </r>
  </si>
  <si>
    <r>
      <rPr>
        <i/>
        <u val="single"/>
        <sz val="12"/>
        <rFont val="Arial"/>
        <family val="2"/>
      </rPr>
      <t>Административное мероприятие  1</t>
    </r>
    <r>
      <rPr>
        <sz val="12"/>
        <rFont val="Arial"/>
        <family val="2"/>
      </rPr>
      <t xml:space="preserve">  Разработка и реализация плана работы антитеррористической комиссии Спировского района</t>
    </r>
  </si>
  <si>
    <r>
      <rPr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Проведение в учреждениях образования и культуры учений, тренировок антитеррористической направленности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</si>
  <si>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проведенных в учреждениях образования и культуры учений, тренировок антитеррористической направленности</t>
    </r>
  </si>
  <si>
    <r>
      <rPr>
        <i/>
        <u val="single"/>
        <sz val="12"/>
        <rFont val="Arial"/>
        <family val="2"/>
      </rPr>
      <t xml:space="preserve">Административное мероприятие 1 </t>
    </r>
    <r>
      <rPr>
        <sz val="12"/>
        <rFont val="Arial"/>
        <family val="2"/>
      </rPr>
      <t>Проведение комплекса мероприятий по усилению антитеррористической защищенности образовательных учреждений посредством установки систем видеонаблюдения</t>
    </r>
  </si>
  <si>
    <r>
      <rPr>
        <i/>
        <u val="single"/>
        <sz val="12"/>
        <rFont val="Arial"/>
        <family val="2"/>
      </rPr>
      <t xml:space="preserve">Административное мероприятие 1 </t>
    </r>
    <r>
      <rPr>
        <sz val="12"/>
        <rFont val="Arial"/>
        <family val="2"/>
      </rPr>
      <t>Разработка и реализация плана работы Консультативного совета по вопросам межнациональных и межконфессиональных отношений при Главе Спировского района</t>
    </r>
  </si>
  <si>
    <r>
      <t xml:space="preserve">Показатель 1 административного мероприятия 1 </t>
    </r>
    <r>
      <rPr>
        <sz val="12"/>
        <rFont val="Arial"/>
        <family val="2"/>
      </rPr>
      <t>Количество проведенных заседаний Консультативного совета по вопросам межнациональных и межконфессиональных отношений при Главе Спировского района</t>
    </r>
  </si>
  <si>
    <r>
      <rPr>
        <i/>
        <u val="single"/>
        <sz val="12"/>
        <rFont val="Arial"/>
        <family val="2"/>
      </rPr>
      <t>Показатель 1  задачи 3</t>
    </r>
    <r>
      <rPr>
        <sz val="12"/>
        <rFont val="Arial"/>
        <family val="2"/>
      </rPr>
      <t xml:space="preserve"> Количество проведенных заседаний Консультативного совета по вопросам межнациональных и межконфессиональных отношений при Главе Спировского района
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</si>
  <si>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проведенных в учреждениях образования и культуры проверок уровня оснащенности   средствами связи, наблюдения, охраны и исключения проникновения посторонних лиц</t>
    </r>
  </si>
  <si>
    <r>
      <rPr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Проверка уровня оснащенности  учреждений образования и культуры по Спировскому району Тверской области средствами связи, наблюдения, охраны и исключения проникновения посторонних лиц</t>
    </r>
  </si>
  <si>
    <r>
      <rPr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Реализация Плана основных мероприятий по реализации Стратегии государственной политики Российской Федерации на период до 2025 года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</si>
  <si>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проведенных мероприятий в рамках реализации Плана основных мероприятий по реализации Стратегии государственной политики Российской Федерации на период до 2025 года</t>
    </r>
  </si>
  <si>
    <r>
      <rPr>
        <i/>
        <u val="single"/>
        <sz val="12"/>
        <rFont val="Arial"/>
        <family val="2"/>
      </rPr>
      <t>Административное мероприятие  3</t>
    </r>
    <r>
      <rPr>
        <sz val="12"/>
        <rFont val="Arial"/>
        <family val="2"/>
      </rPr>
      <t xml:space="preserve"> Освещение в средствах массовой информации вопросов межнациональных отношений</t>
    </r>
  </si>
  <si>
    <r>
      <t xml:space="preserve">Показатель 1 административного мероприятия 3 </t>
    </r>
    <r>
      <rPr>
        <sz val="12"/>
        <rFont val="Arial"/>
        <family val="2"/>
      </rPr>
      <t>Количество публикаций в средствах массовой информации вопросов межнациональных отношений</t>
    </r>
  </si>
  <si>
    <t>Подпрограмма 4 «Профилактика безнадзорности и правонарушений среди несовершеннолетних в Спировском районе Тверской области"</t>
  </si>
  <si>
    <r>
      <rPr>
        <b/>
        <u val="single"/>
        <sz val="12"/>
        <color indexed="8"/>
        <rFont val="Arial"/>
        <family val="2"/>
      </rPr>
      <t>Задача 1 подпрограммы 3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«Повышение уровня межведомственного взаимодействия по профилактике терроризма и экстремизма»</t>
    </r>
  </si>
  <si>
    <r>
      <rPr>
        <b/>
        <u val="single"/>
        <sz val="12"/>
        <color indexed="8"/>
        <rFont val="Arial"/>
        <family val="2"/>
      </rPr>
      <t>Задача 2  подпрограммы 3</t>
    </r>
    <r>
      <rPr>
        <b/>
        <i/>
        <u val="single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«</t>
    </r>
    <r>
      <rPr>
        <sz val="12"/>
        <color indexed="8"/>
        <rFont val="Arial"/>
        <family val="2"/>
      </rPr>
      <t>Усиление антитеррористической защищенности объектов с массовым пребыванием людей в Спировском районе»</t>
    </r>
  </si>
  <si>
    <r>
      <rPr>
        <b/>
        <i/>
        <u val="single"/>
        <sz val="12"/>
        <color indexed="8"/>
        <rFont val="Arial"/>
        <family val="2"/>
      </rPr>
      <t xml:space="preserve">Задача 3 подпрограммы 3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«Предупреждение угроз терроризма и экстремизма в Спировском районе во взаимодействии с органами местного самоуправления, религиозными организациями, общественными объединениями и иными институтами гражданского общества</t>
    </r>
  </si>
  <si>
    <r>
      <rPr>
        <i/>
        <u val="single"/>
        <sz val="12"/>
        <rFont val="Arial"/>
        <family val="2"/>
      </rPr>
      <t>Показатель 1  задачи 1</t>
    </r>
    <r>
      <rPr>
        <sz val="12"/>
        <rFont val="Arial"/>
        <family val="2"/>
      </rPr>
      <t xml:space="preserve"> Количество  преступлений, совершенных несовершеннолетними на территории Спировского района
</t>
    </r>
  </si>
  <si>
    <r>
      <rPr>
        <i/>
        <u val="single"/>
        <sz val="12"/>
        <rFont val="Arial"/>
        <family val="2"/>
      </rPr>
      <t>Показатель 2 задачи 1</t>
    </r>
    <r>
      <rPr>
        <sz val="12"/>
        <rFont val="Arial"/>
        <family val="2"/>
      </rPr>
      <t xml:space="preserve"> Количество  повторных правонарушений и преступлений несовершеннолетними
</t>
    </r>
  </si>
  <si>
    <r>
      <rPr>
        <i/>
        <u val="single"/>
        <sz val="12"/>
        <rFont val="Arial"/>
        <family val="2"/>
      </rPr>
      <t xml:space="preserve">Административное мероприятие 1 </t>
    </r>
    <r>
      <rPr>
        <sz val="12"/>
        <rFont val="Arial"/>
        <family val="2"/>
      </rPr>
      <t>Проведение комплексной операции «Подросток</t>
    </r>
  </si>
  <si>
    <r>
      <t xml:space="preserve">Показатель 1 административного мероприятия 1 </t>
    </r>
    <r>
      <rPr>
        <sz val="12"/>
        <rFont val="Arial"/>
        <family val="2"/>
      </rPr>
      <t>Количество административных правонарушений, совершенных несовершеннолетними в период проведения операции "Подросток"</t>
    </r>
  </si>
  <si>
    <r>
      <rPr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Проведение рейдов по выявлению семей группы риска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</si>
  <si>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проведенных рейдов по выявлению семей группы риска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</si>
  <si>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3 </t>
    </r>
    <r>
      <rPr>
        <sz val="12"/>
        <rFont val="Arial"/>
        <family val="2"/>
      </rPr>
      <t>Количество проведенных профилактических рейдов в места массового скопления молодежи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</si>
  <si>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4 </t>
    </r>
    <r>
      <rPr>
        <sz val="12"/>
        <rFont val="Arial"/>
        <family val="2"/>
      </rPr>
      <t>Количество проведенных в образовательных организациях лекций по правовой тематике, профилактике распространения алкоголизма, наркомании и токсикомании в подростковой среде</t>
    </r>
  </si>
  <si>
    <r>
      <rPr>
        <i/>
        <u val="single"/>
        <sz val="12"/>
        <rFont val="Arial"/>
        <family val="2"/>
      </rPr>
      <t xml:space="preserve">Административное мероприятие 1 </t>
    </r>
    <r>
      <rPr>
        <sz val="12"/>
        <rFont val="Arial"/>
        <family val="2"/>
      </rPr>
      <t>Организация досуга и летнего отдыха детей, находящихся в трудной жизненной ситуации, а также состоящих на профилактическом учете в комиссии по делам несовершеннолетних и защите их прав при Администрации Спировского района</t>
    </r>
  </si>
  <si>
    <r>
      <t xml:space="preserve">Показатель 1 административного мероприятия 1 </t>
    </r>
    <r>
      <rPr>
        <sz val="12"/>
        <rFont val="Arial"/>
        <family val="2"/>
      </rPr>
      <t>Количество летних лагерей, открытых на территории Спировского района</t>
    </r>
  </si>
  <si>
    <r>
      <rPr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 Организация физкультурно – спортивных, культурно – досуговых и военно – патриотических мероприятий, направленных на профилактику правонарушений среди несовершеннолетних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</si>
  <si>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проведенных физкультурно – спортивных, культурно – досуговых и военно – патриотических мероприятий, направленных на профилактику правонарушений среди несовершеннолетних</t>
    </r>
  </si>
  <si>
    <r>
      <rPr>
        <i/>
        <u val="single"/>
        <sz val="12"/>
        <rFont val="Arial"/>
        <family val="2"/>
      </rPr>
      <t>Административное мероприятие  3</t>
    </r>
    <r>
      <rPr>
        <sz val="12"/>
        <rFont val="Arial"/>
        <family val="2"/>
      </rPr>
      <t xml:space="preserve"> Организация временного трудоустройства несовершеннолетних в возрасте от 14 до 18 лет в свободное от учебы время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</si>
  <si>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3 </t>
    </r>
    <r>
      <rPr>
        <sz val="12"/>
        <rFont val="Arial"/>
        <family val="2"/>
      </rPr>
      <t>Количество временно трудоустроенных несовершеннолетних в возрасте от 14 до 18 лет в свободное от учебы время</t>
    </r>
  </si>
  <si>
    <r>
      <t xml:space="preserve">Административное мероприятие  4 </t>
    </r>
    <r>
      <rPr>
        <sz val="12"/>
        <rFont val="Arial"/>
        <family val="2"/>
      </rPr>
      <t>Проведение в образовательных организациях лекций по правовой тематике, профилактике распространения алкоголизма, наркомании и токсикомании в подростковой среде</t>
    </r>
  </si>
  <si>
    <r>
      <t xml:space="preserve">Административное мероприятие  4 </t>
    </r>
    <r>
      <rPr>
        <sz val="12"/>
        <rFont val="Arial"/>
        <family val="2"/>
      </rPr>
      <t>Организация трудового отряда «Надежда» для несовершеннолетних, состоящих на профилактическом учете в комиссии по делам несовершеннолетних и защите их прав при Администрации Спировского района</t>
    </r>
  </si>
  <si>
    <t>Б</t>
  </si>
  <si>
    <t>С</t>
  </si>
  <si>
    <r>
      <rPr>
        <i/>
        <u val="single"/>
        <sz val="12"/>
        <rFont val="Arial"/>
        <family val="2"/>
      </rPr>
      <t xml:space="preserve">Показатель 1 административного мероприятия 4 </t>
    </r>
    <r>
      <rPr>
        <sz val="12"/>
        <rFont val="Arial"/>
        <family val="2"/>
      </rPr>
      <t>Количество несовершеннолетних, состоящих на профилактическом учете в комиссии по делам несовершеннолетних и защите их прав при Администрации Спировского района, участвующих в работе трудового отряда "Надежда"</t>
    </r>
  </si>
  <si>
    <t xml:space="preserve">Подпрограмма 5  Комплексные меры противодействия злоупотреблению наркотическими средствами, психотропными веществами и их незаконному обороту в Спировском районе </t>
  </si>
  <si>
    <r>
      <rPr>
        <i/>
        <u val="single"/>
        <sz val="12"/>
        <rFont val="Arial"/>
        <family val="2"/>
      </rPr>
      <t>Показатель   задачи 1</t>
    </r>
    <r>
      <rPr>
        <sz val="12"/>
        <rFont val="Arial"/>
        <family val="2"/>
      </rPr>
      <t xml:space="preserve"> Количество преступлений в сфере незаконного оборота наркотиков, зарегистрированных на территории Спировского района</t>
    </r>
  </si>
  <si>
    <r>
      <rPr>
        <i/>
        <u val="single"/>
        <sz val="12"/>
        <rFont val="Arial"/>
        <family val="2"/>
      </rPr>
      <t>Административное мероприятие 1</t>
    </r>
    <r>
      <rPr>
        <sz val="12"/>
        <rFont val="Arial"/>
        <family val="2"/>
      </rPr>
      <t xml:space="preserve">  Разработка и реализация плана работы антинаркотической комиссии</t>
    </r>
  </si>
  <si>
    <r>
      <rPr>
        <i/>
        <u val="single"/>
        <sz val="12"/>
        <rFont val="Arial"/>
        <family val="2"/>
      </rPr>
      <t xml:space="preserve">Административное мероприятие 2 </t>
    </r>
    <r>
      <rPr>
        <sz val="12"/>
        <rFont val="Arial"/>
        <family val="2"/>
      </rPr>
      <t xml:space="preserve"> 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</si>
  <si>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выявленных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</t>
    </r>
  </si>
  <si>
    <r>
      <rPr>
        <i/>
        <u val="single"/>
        <sz val="12"/>
        <rFont val="Arial"/>
        <family val="2"/>
      </rPr>
      <t xml:space="preserve">Административное мероприятие 3 </t>
    </r>
    <r>
      <rPr>
        <sz val="12"/>
        <rFont val="Arial"/>
        <family val="2"/>
      </rPr>
      <t xml:space="preserve"> Проведение рейдовых мероприятий в местах  концентрации молодежи с целью выявления и прекращения незаконного оборота наркотических средств и психотропных веществ</t>
    </r>
  </si>
  <si>
    <r>
      <rPr>
        <i/>
        <u val="single"/>
        <sz val="12"/>
        <rFont val="Arial"/>
        <family val="2"/>
      </rPr>
      <t>Показатель 1 административного мероприятия 3</t>
    </r>
    <r>
      <rPr>
        <sz val="12"/>
        <rFont val="Arial"/>
        <family val="2"/>
      </rPr>
      <t xml:space="preserve">  Количество проведенных рейдовых мероприятий в местах  концентрации молодежи с целью выявления и прекращения незаконного оборота наркотических средств и психотропных веществ</t>
    </r>
  </si>
  <si>
    <r>
      <rPr>
        <i/>
        <u val="single"/>
        <sz val="12"/>
        <rFont val="Arial"/>
        <family val="2"/>
      </rPr>
      <t>Административное мероприятие 4</t>
    </r>
    <r>
      <rPr>
        <sz val="12"/>
        <rFont val="Arial"/>
        <family val="2"/>
      </rPr>
      <t xml:space="preserve">  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 наркосодержащих растений, незаконный оборот наркотиков</t>
    </r>
  </si>
  <si>
    <r>
      <rPr>
        <i/>
        <u val="single"/>
        <sz val="12"/>
        <rFont val="Arial"/>
        <family val="2"/>
      </rPr>
      <t>Показатель 1 административного мероприятия 4</t>
    </r>
    <r>
      <rPr>
        <sz val="12"/>
        <rFont val="Arial"/>
        <family val="2"/>
      </rPr>
      <t xml:space="preserve">   Количество публикаций в средствах массовой информации вопросов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 наркосодержащих растений, незаконный оборот наркотиков</t>
    </r>
  </si>
  <si>
    <r>
      <rPr>
        <i/>
        <u val="single"/>
        <sz val="12"/>
        <rFont val="Arial"/>
        <family val="2"/>
      </rPr>
      <t>Административное мероприятие 1</t>
    </r>
    <r>
      <rPr>
        <sz val="12"/>
        <rFont val="Arial"/>
        <family val="2"/>
      </rPr>
      <t xml:space="preserve"> 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</t>
    </r>
  </si>
  <si>
    <r>
      <t xml:space="preserve">Показатель 1 административного мероприятия 1 </t>
    </r>
    <r>
      <rPr>
        <sz val="12"/>
        <rFont val="Arial"/>
        <family val="2"/>
      </rPr>
      <t>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</t>
    </r>
  </si>
  <si>
    <r>
      <rPr>
        <i/>
        <u val="single"/>
        <sz val="12"/>
        <rFont val="Arial"/>
        <family val="2"/>
      </rPr>
      <t xml:space="preserve">Административное мероприятие 2 </t>
    </r>
    <r>
      <rPr>
        <sz val="12"/>
        <rFont val="Arial"/>
        <family val="2"/>
      </rPr>
      <t xml:space="preserve"> Организация и проведение культурно-спортивных массовых мероприятий с молодёжью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</si>
  <si>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проведенных культурно-спортивных массовых мероприятий с молодёжью</t>
    </r>
  </si>
  <si>
    <r>
      <rPr>
        <i/>
        <u val="single"/>
        <sz val="12"/>
        <rFont val="Arial"/>
        <family val="2"/>
      </rPr>
      <t xml:space="preserve">Административное мероприятие 3 </t>
    </r>
    <r>
      <rPr>
        <sz val="12"/>
        <rFont val="Arial"/>
        <family val="2"/>
      </rPr>
      <t xml:space="preserve"> Проведение мероприятий по профилактике наркомании в молодежной среде (антинаркотический месячник)</t>
    </r>
  </si>
  <si>
    <r>
      <rPr>
        <i/>
        <u val="single"/>
        <sz val="12"/>
        <rFont val="Arial"/>
        <family val="2"/>
      </rPr>
      <t>Показатель 1 административного мероприятия 3</t>
    </r>
    <r>
      <rPr>
        <sz val="12"/>
        <rFont val="Arial"/>
        <family val="2"/>
      </rPr>
      <t xml:space="preserve">  Количество мероприятий, проведенных в рамках антинаркотического месячника</t>
    </r>
  </si>
  <si>
    <t>Подпрограмма 6. «Противодействие коррупции в Спировском районе Тверской области»</t>
  </si>
  <si>
    <r>
      <rPr>
        <i/>
        <u val="single"/>
        <sz val="12"/>
        <rFont val="Arial"/>
        <family val="2"/>
      </rPr>
      <t>Административное мероприятие 1</t>
    </r>
    <r>
      <rPr>
        <sz val="12"/>
        <rFont val="Arial"/>
        <family val="2"/>
      </rPr>
      <t xml:space="preserve"> Проведение антикоррупционных экспертиз нормативных правовых актов и их проектов, формирование антикоррупционной муниципальной нормативной правовой базы</t>
    </r>
  </si>
  <si>
    <r>
      <t xml:space="preserve">Показатель 1 административного мероприятия 1 </t>
    </r>
    <r>
      <rPr>
        <sz val="12"/>
        <rFont val="Arial"/>
        <family val="2"/>
      </rPr>
      <t>Доля нормативных правовых актов и их проектов, прошедших антикоррупционную экспертизу</t>
    </r>
  </si>
  <si>
    <r>
      <rPr>
        <i/>
        <u val="single"/>
        <sz val="12"/>
        <rFont val="Arial"/>
        <family val="2"/>
      </rPr>
      <t xml:space="preserve">Административное мероприятие 2 </t>
    </r>
    <r>
      <rPr>
        <sz val="12"/>
        <rFont val="Arial"/>
        <family val="2"/>
      </rPr>
      <t xml:space="preserve"> Выявление коррупциогенных факторов при проведении  мониторинга нормативно-правовых актов, и принятие мер к исключению коррупциогенных факторов исключением НПА из числа действующих или внесения изменения в действующие НПА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</si>
  <si>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выявленных коррупциогенных факторов при проведении  мониторинга нормативно-правовых актов</t>
    </r>
  </si>
  <si>
    <r>
      <rPr>
        <i/>
        <u val="single"/>
        <sz val="12"/>
        <rFont val="Arial"/>
        <family val="2"/>
      </rPr>
      <t xml:space="preserve">Административное мероприятие 2  </t>
    </r>
    <r>
      <rPr>
        <sz val="12"/>
        <rFont val="Arial"/>
        <family val="2"/>
      </rPr>
      <t>Организация размещения на  сайте администрации Спировского района  информации о коррупционных проявлениях</t>
    </r>
  </si>
  <si>
    <r>
      <t xml:space="preserve">Показатель 1 административного мероприятия  2 </t>
    </r>
    <r>
      <rPr>
        <sz val="12"/>
        <rFont val="Arial"/>
        <family val="2"/>
      </rPr>
      <t>Количество размещенного материала на сайте администрации Спировского района  о коррупционных проявлениях</t>
    </r>
  </si>
  <si>
    <r>
      <rPr>
        <b/>
        <i/>
        <u val="single"/>
        <sz val="12"/>
        <color indexed="8"/>
        <rFont val="Arial"/>
        <family val="2"/>
      </rPr>
      <t>З</t>
    </r>
    <r>
      <rPr>
        <b/>
        <u val="single"/>
        <sz val="12"/>
        <color indexed="8"/>
        <rFont val="Arial"/>
        <family val="2"/>
      </rPr>
      <t>адача 1 подпрограммы 4</t>
    </r>
    <r>
      <rPr>
        <b/>
        <i/>
        <u val="single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>«Профилактика преступлений, совершаемых несовершеннолетними»</t>
    </r>
  </si>
  <si>
    <r>
      <rPr>
        <b/>
        <u val="single"/>
        <sz val="12"/>
        <color indexed="8"/>
        <rFont val="Arial"/>
        <family val="2"/>
      </rPr>
      <t>Задача 2 подпрограммы 4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«Организация досуга и занятости несовершеннолетних на территории Спировского района» </t>
    </r>
  </si>
  <si>
    <r>
      <rPr>
        <i/>
        <u val="single"/>
        <sz val="12"/>
        <color indexed="8"/>
        <rFont val="Arial"/>
        <family val="2"/>
      </rPr>
      <t>Показатель 1 задачи 2</t>
    </r>
    <r>
      <rPr>
        <sz val="12"/>
        <color indexed="8"/>
        <rFont val="Arial"/>
        <family val="2"/>
      </rPr>
      <t xml:space="preserve"> Количество трудоустроенных подростков в свободное от учебы время.</t>
    </r>
  </si>
  <si>
    <r>
      <rPr>
        <b/>
        <u val="single"/>
        <sz val="12"/>
        <color indexed="8"/>
        <rFont val="Arial"/>
        <family val="2"/>
      </rPr>
      <t xml:space="preserve">Задача 1 подпрограммы 5 </t>
    </r>
    <r>
      <rPr>
        <b/>
        <sz val="12"/>
        <color indexed="8"/>
        <rFont val="Arial"/>
        <family val="2"/>
      </rPr>
      <t xml:space="preserve">  «</t>
    </r>
    <r>
      <rPr>
        <sz val="12"/>
        <color indexed="8"/>
        <rFont val="Arial"/>
        <family val="2"/>
      </rPr>
      <t>Проведение работы по профилактике противодействия распространению наркомании и связанных с ней преступлений и правонарушений».</t>
    </r>
  </si>
  <si>
    <r>
      <rPr>
        <b/>
        <u val="single"/>
        <sz val="12"/>
        <color indexed="8"/>
        <rFont val="Arial"/>
        <family val="2"/>
      </rPr>
      <t>Задача 2 подпрограммы 5</t>
    </r>
    <r>
      <rPr>
        <sz val="12"/>
        <color indexed="8"/>
        <rFont val="Arial"/>
        <family val="2"/>
      </rPr>
      <t xml:space="preserve">  «Поддержание и популяризация в обществе здорового образа жизни и формирование негативного отношения к немедицинскому потреблению наркотиков»</t>
    </r>
  </si>
  <si>
    <r>
      <rPr>
        <i/>
        <u val="single"/>
        <sz val="12"/>
        <color indexed="8"/>
        <rFont val="Arial"/>
        <family val="2"/>
      </rPr>
      <t>Показатель 1 задачи 2</t>
    </r>
    <r>
      <rPr>
        <sz val="12"/>
        <color indexed="8"/>
        <rFont val="Arial"/>
        <family val="2"/>
      </rPr>
      <t xml:space="preserve"> Количество публикаций в СМИ по популяризации здорового образа жизни и формированию негативного отношения к наркотикам</t>
    </r>
  </si>
  <si>
    <r>
      <rPr>
        <b/>
        <u val="single"/>
        <sz val="12"/>
        <color indexed="8"/>
        <rFont val="Arial"/>
        <family val="2"/>
      </rPr>
      <t xml:space="preserve">Задача 1 подпрограммы 6 </t>
    </r>
    <r>
      <rPr>
        <u val="single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«Обеспечение нормативно-правового регулирования противодействия коррупции на территории Спировского района»</t>
    </r>
  </si>
  <si>
    <r>
      <rPr>
        <i/>
        <u val="single"/>
        <sz val="12"/>
        <color indexed="8"/>
        <rFont val="Arial"/>
        <family val="2"/>
      </rPr>
      <t xml:space="preserve">Показатель 1 задачи 1 </t>
    </r>
    <r>
      <rPr>
        <sz val="12"/>
        <color indexed="8"/>
        <rFont val="Arial"/>
        <family val="2"/>
      </rPr>
      <t xml:space="preserve"> Доля  проведенных антикоррупционных экспертиз нормативных правовых актов и их проектов к их общему количеству»</t>
    </r>
  </si>
  <si>
    <r>
      <rPr>
        <b/>
        <u val="single"/>
        <sz val="12"/>
        <color indexed="8"/>
        <rFont val="Arial"/>
        <family val="2"/>
      </rPr>
      <t xml:space="preserve">Задача 2 подпрограммы 6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«Обеспечение доступа к информации  о деятельности органов местного самоуправления Спировского района, стимулирование антикоррупционной активности общественности»</t>
    </r>
  </si>
  <si>
    <r>
      <rPr>
        <b/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Подпрограмма 2. « Обеспечение безопасности дорожного движения на территории Спировского района Тверской области»</t>
    </r>
  </si>
  <si>
    <t>чел.</t>
  </si>
  <si>
    <r>
      <rPr>
        <i/>
        <u val="single"/>
        <sz val="12"/>
        <rFont val="Arial"/>
        <family val="2"/>
      </rPr>
      <t xml:space="preserve">Показатель 1 административного мероприятия 1 </t>
    </r>
    <r>
      <rPr>
        <sz val="12"/>
        <rFont val="Arial"/>
        <family val="2"/>
      </rPr>
      <t>Уровень оснащенности образовательных учреждений Спировского района системами видеонаблюдения</t>
    </r>
  </si>
  <si>
    <r>
      <rPr>
        <i/>
        <u val="single"/>
        <sz val="12"/>
        <rFont val="Arial"/>
        <family val="2"/>
      </rPr>
      <t xml:space="preserve">Показатель </t>
    </r>
    <r>
      <rPr>
        <u val="single"/>
        <sz val="12"/>
        <rFont val="Arial"/>
        <family val="2"/>
      </rPr>
      <t xml:space="preserve">1 </t>
    </r>
    <r>
      <rPr>
        <sz val="12"/>
        <rFont val="Arial"/>
        <family val="2"/>
      </rPr>
      <t xml:space="preserve">цели  Улучшение правопорядка и общественной безопасности населения на территории Спировского района Тверской области </t>
    </r>
  </si>
  <si>
    <r>
      <rPr>
        <i/>
        <u val="single"/>
        <sz val="12"/>
        <rFont val="Arial"/>
        <family val="2"/>
      </rPr>
      <t xml:space="preserve">Показатель 1  задачи 1  </t>
    </r>
    <r>
      <rPr>
        <sz val="12"/>
        <rFont val="Arial"/>
        <family val="2"/>
      </rPr>
      <t xml:space="preserve"> Количество действующих добровольных дружин</t>
    </r>
  </si>
  <si>
    <r>
      <rPr>
        <i/>
        <u val="single"/>
        <sz val="12"/>
        <rFont val="Arial"/>
        <family val="2"/>
      </rPr>
      <t>Показатель 1  мероприятия 1  У</t>
    </r>
    <r>
      <rPr>
        <sz val="12"/>
        <rFont val="Arial"/>
        <family val="2"/>
      </rPr>
      <t>частие действующих добровольных народных дружин правоохранительной направленности в охране общественного порядка и предупреждении правонарушений на территории Спировксого района</t>
    </r>
  </si>
  <si>
    <r>
      <rPr>
        <i/>
        <u val="single"/>
        <sz val="12"/>
        <color indexed="8"/>
        <rFont val="Arial"/>
        <family val="2"/>
      </rPr>
      <t>Показатель 1 задачи 2</t>
    </r>
    <r>
      <rPr>
        <sz val="12"/>
        <color indexed="8"/>
        <rFont val="Arial"/>
        <family val="2"/>
      </rPr>
      <t xml:space="preserve">   Количество зарегистрированных преступлений на территории Спировского района</t>
    </r>
  </si>
  <si>
    <r>
      <rPr>
        <b/>
        <i/>
        <u val="single"/>
        <sz val="12"/>
        <rFont val="Arial"/>
        <family val="2"/>
      </rPr>
      <t xml:space="preserve">Показатель 1 административного мероприятия 1 </t>
    </r>
    <r>
      <rPr>
        <sz val="12"/>
        <rFont val="Arial"/>
        <family val="2"/>
      </rPr>
      <t>Количество проведенных заседаний антитеррористической комиссии Спировского района.</t>
    </r>
  </si>
  <si>
    <r>
      <rPr>
        <i/>
        <u val="single"/>
        <sz val="12"/>
        <rFont val="Arial"/>
        <family val="2"/>
      </rPr>
      <t>Показатель 1  задачи 2</t>
    </r>
    <r>
      <rPr>
        <sz val="12"/>
        <rFont val="Arial"/>
        <family val="2"/>
      </rPr>
      <t xml:space="preserve">  Количество образовательных организаций, оборудованных средствами  связи, наблюдения, охраны и исключения проникновения посторонних лиц</t>
    </r>
  </si>
  <si>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</si>
  <si>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</si>
  <si>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</si>
  <si>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</si>
  <si>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>(да/нет)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</si>
  <si>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</si>
  <si>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</si>
  <si>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</si>
  <si>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</si>
  <si>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</si>
  <si>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</si>
  <si>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</si>
  <si>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</si>
  <si>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</si>
  <si>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</si>
  <si>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</si>
  <si>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</si>
  <si>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</si>
  <si>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</si>
  <si>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</si>
  <si>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</si>
  <si>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</si>
  <si>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</si>
  <si>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2. Подпрограмма  - подпрограмма муниципальной  программы  Спировского района Тверской области </t>
  </si>
  <si>
    <t>1.Программа - муниципальная программа  Спировского района  Тверской области</t>
  </si>
  <si>
    <r>
      <t xml:space="preserve">                                                                                                           </t>
    </r>
    <r>
      <rPr>
        <sz val="10"/>
        <rFont val="Arial"/>
        <family val="2"/>
      </rPr>
      <t xml:space="preserve">   (</t>
    </r>
    <r>
      <rPr>
        <i/>
        <sz val="10"/>
        <rFont val="Arial"/>
        <family val="2"/>
      </rPr>
      <t xml:space="preserve"> название     программы)  </t>
    </r>
  </si>
  <si>
    <t>да</t>
  </si>
  <si>
    <t>да/нет</t>
  </si>
  <si>
    <t>%</t>
  </si>
  <si>
    <t>единиц</t>
  </si>
  <si>
    <t>человек</t>
  </si>
  <si>
    <t>ед.</t>
  </si>
  <si>
    <t xml:space="preserve">Обеспечивающая подпрограмма  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</si>
  <si>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</si>
  <si>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</si>
  <si>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</si>
  <si>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</si>
  <si>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</si>
  <si>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</si>
  <si>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r>
      <rPr>
        <b/>
        <sz val="12"/>
        <rFont val="Arial"/>
        <family val="2"/>
      </rPr>
      <t>Цель программы:</t>
    </r>
    <r>
      <rPr>
        <sz val="12"/>
        <rFont val="Arial"/>
        <family val="2"/>
      </rPr>
      <t xml:space="preserve"> Повышение безопасности жизнедеятельности населения на территории Спировского района Тверской области
</t>
    </r>
  </si>
  <si>
    <r>
      <t xml:space="preserve">1.001 Расходы  на содержание </t>
    </r>
    <r>
      <rPr>
        <i/>
        <sz val="12"/>
        <rFont val="Arial"/>
        <family val="2"/>
      </rPr>
      <t>(ЕДДС администрации Спировского района)</t>
    </r>
  </si>
  <si>
    <t>Приложение  2</t>
  </si>
  <si>
    <t>района  от 30.09.2014 №544-п</t>
  </si>
  <si>
    <t>Приложение 2 к Постановлению Администрации Спировского</t>
  </si>
  <si>
    <r>
      <rPr>
        <b/>
        <sz val="12"/>
        <rFont val="Arial"/>
        <family val="2"/>
      </rPr>
      <t>Программа :</t>
    </r>
    <r>
      <rPr>
        <sz val="12"/>
        <rFont val="Arial"/>
        <family val="2"/>
      </rPr>
      <t xml:space="preserve">  «Обеспечение правопорядка и безопасности населения Спировского района Тверской области   на 2018-2023 годы»</t>
    </r>
  </si>
  <si>
    <t>Подпрограмма  1  «Обеспечение правопорядка и общественной безопасности на территории Спировского   района Тверской области»</t>
  </si>
  <si>
    <r>
      <rPr>
        <i/>
        <u val="single"/>
        <sz val="12"/>
        <rFont val="Arial"/>
        <family val="2"/>
      </rPr>
      <t xml:space="preserve"> Мероприятие  1 </t>
    </r>
    <r>
      <rPr>
        <sz val="12"/>
        <rFont val="Arial"/>
        <family val="2"/>
      </rPr>
      <t xml:space="preserve"> Стимулирование действующих добровольных народных дружин правоохранительной направленности в охране общественного порядка и предупреждении правонарушений на территории Спировского  района.
</t>
    </r>
  </si>
  <si>
    <r>
      <t>А</t>
    </r>
    <r>
      <rPr>
        <i/>
        <u val="single"/>
        <sz val="12"/>
        <rFont val="Arial"/>
        <family val="2"/>
      </rPr>
      <t xml:space="preserve">дминистративное мероприятие  4 </t>
    </r>
    <r>
      <rPr>
        <sz val="12"/>
        <rFont val="Arial"/>
        <family val="2"/>
      </rPr>
      <t>Обеспечение охраны общественного порядка при проведении культурно-массовых мероприятий</t>
    </r>
  </si>
  <si>
    <r>
      <t xml:space="preserve">Показатель 1 административного мероприятия 4 </t>
    </r>
    <r>
      <rPr>
        <sz val="12"/>
        <rFont val="Arial"/>
        <family val="2"/>
      </rPr>
      <t>Количество мероприятий, на которых обеспечивалась охрана общественного порядка</t>
    </r>
  </si>
  <si>
    <r>
      <t xml:space="preserve">Административное мероприятие  5 </t>
    </r>
    <r>
      <rPr>
        <sz val="12"/>
        <rFont val="Arial"/>
        <family val="2"/>
      </rPr>
      <t>Освещение в средствах массовой информации вопросов общественной безопасности и профилактики правонарушений на территории Спировского района</t>
    </r>
  </si>
  <si>
    <r>
      <rPr>
        <i/>
        <u val="single"/>
        <sz val="12"/>
        <rFont val="Arial"/>
        <family val="2"/>
      </rPr>
      <t xml:space="preserve">Показатель 1  задачи 1  </t>
    </r>
    <r>
      <rPr>
        <sz val="12"/>
        <rFont val="Arial"/>
        <family val="2"/>
      </rPr>
      <t xml:space="preserve"> Количество дорожно-транспортных происшествий на территории Спировского  района</t>
    </r>
  </si>
  <si>
    <r>
      <t>П</t>
    </r>
    <r>
      <rPr>
        <i/>
        <u val="single"/>
        <sz val="12"/>
        <rFont val="Arial"/>
        <family val="2"/>
      </rPr>
      <t>оказатель 2  задачи 1</t>
    </r>
    <r>
      <rPr>
        <sz val="12"/>
        <rFont val="Arial"/>
        <family val="2"/>
      </rPr>
      <t xml:space="preserve"> Число погибших в результате дорожно-транспортных происшествий на территории Спировского района</t>
    </r>
  </si>
  <si>
    <r>
      <t>П</t>
    </r>
    <r>
      <rPr>
        <i/>
        <u val="single"/>
        <sz val="12"/>
        <rFont val="Arial"/>
        <family val="2"/>
      </rPr>
      <t>оказатель 3  задачи 1</t>
    </r>
    <r>
      <rPr>
        <sz val="12"/>
        <rFont val="Arial"/>
        <family val="2"/>
      </rPr>
      <t xml:space="preserve"> Число раненых в дорожно-транспортных происшествиях на территории Спировского района</t>
    </r>
  </si>
  <si>
    <r>
      <rPr>
        <i/>
        <u val="single"/>
        <sz val="12"/>
        <rFont val="Arial"/>
        <family val="2"/>
      </rPr>
      <t xml:space="preserve">Административное мероприятие  1 </t>
    </r>
    <r>
      <rPr>
        <sz val="12"/>
        <rFont val="Arial"/>
        <family val="2"/>
      </rPr>
      <t>Работа комиссии по безопасности дорожного движения Спировского  района</t>
    </r>
  </si>
  <si>
    <r>
      <rPr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Сдействие в проведении ремонта  наиболее опасных участков дороги в поселке и районе</t>
    </r>
  </si>
  <si>
    <r>
      <t xml:space="preserve">Показатель 1 административного мероприятия 2  </t>
    </r>
    <r>
      <rPr>
        <sz val="12"/>
        <rFont val="Arial"/>
        <family val="2"/>
      </rPr>
      <t>Снижение количества ДТП с пострадавшими</t>
    </r>
  </si>
  <si>
    <r>
      <rPr>
        <i/>
        <u val="single"/>
        <sz val="12"/>
        <rFont val="Arial"/>
        <family val="2"/>
      </rPr>
      <t xml:space="preserve">Административное мероприятие  3 </t>
    </r>
    <r>
      <rPr>
        <sz val="12"/>
        <rFont val="Arial"/>
        <family val="2"/>
      </rPr>
      <t xml:space="preserve"> Содействие в обустройстве улично-дорожной сети Спировского района освещением, дорожными знаками, разметкой с постоянным их обновлением.
</t>
    </r>
  </si>
  <si>
    <r>
      <t xml:space="preserve">Показатель 1 административного мероприятия 3  </t>
    </r>
    <r>
      <rPr>
        <sz val="12"/>
        <rFont val="Arial"/>
        <family val="2"/>
      </rPr>
      <t>Снижение количества ДТП с пострадавшими</t>
    </r>
  </si>
  <si>
    <r>
      <rPr>
        <i/>
        <u val="single"/>
        <sz val="12"/>
        <rFont val="Arial"/>
        <family val="2"/>
      </rPr>
      <t>Показатель 1 задачи 2</t>
    </r>
    <r>
      <rPr>
        <sz val="12"/>
        <rFont val="Arial"/>
        <family val="2"/>
      </rPr>
      <t>. Количество дорожно-транспортных происшествий с участием детей на территории  Спировского  района</t>
    </r>
  </si>
  <si>
    <r>
      <rPr>
        <i/>
        <u val="single"/>
        <sz val="12"/>
        <rFont val="Arial"/>
        <family val="2"/>
      </rPr>
      <t>Мероприятие  4</t>
    </r>
    <r>
      <rPr>
        <sz val="12"/>
        <rFont val="Arial"/>
        <family val="2"/>
      </rPr>
      <t xml:space="preserve"> Изготовление буклетов антитеррористической направленности</t>
    </r>
  </si>
  <si>
    <t>тыс. руб.</t>
  </si>
  <si>
    <r>
      <rPr>
        <b/>
        <u val="single"/>
        <sz val="12"/>
        <color indexed="8"/>
        <rFont val="Arial"/>
        <family val="2"/>
      </rPr>
      <t xml:space="preserve">Задача 2 подпрограммы 1  </t>
    </r>
    <r>
      <rPr>
        <sz val="12"/>
        <color indexed="8"/>
        <rFont val="Arial"/>
        <family val="2"/>
      </rPr>
      <t>.</t>
    </r>
  </si>
  <si>
    <t>Показатель 1  задачи 2  Количество образовательных организаций, оборудованных ограждением</t>
  </si>
  <si>
    <t>Мероприятие 3 Установка ограждения вокруг МОУ СОШ с. Козлово</t>
  </si>
  <si>
    <t>Показатель 1  мероприятия 4 количество изготовленных буклетов антитеррористической направленности</t>
  </si>
  <si>
    <t>нет</t>
  </si>
  <si>
    <r>
      <rPr>
        <i/>
        <u val="single"/>
        <sz val="12"/>
        <rFont val="Arial"/>
        <family val="2"/>
      </rPr>
      <t xml:space="preserve">Показатель 1 административного мероприятия 3  </t>
    </r>
    <r>
      <rPr>
        <sz val="12"/>
        <rFont val="Arial"/>
        <family val="2"/>
      </rPr>
      <t>Количество проведенных заседаний координационного совета по обеспечению правопорядка при Главе Спировского района</t>
    </r>
  </si>
  <si>
    <t>к муниципальной программе Спировского района Тверской области «Обеспечение правопорядка и безопасности населения Спировского района Тверской области   на 2018-2023 годы»</t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</si>
  <si>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</rPr>
      <t xml:space="preserve"> « Обеспечение правопорядка и безопасности населения Спировского района Тверской области на 2018-2023 годы»</t>
    </r>
  </si>
  <si>
    <t>Мероприятие 4 Изготовление информационных буклетов по безопасности дорожного движения</t>
  </si>
  <si>
    <r>
      <t xml:space="preserve">Показатель 1 Мероприятия 4  </t>
    </r>
    <r>
      <rPr>
        <sz val="12"/>
        <rFont val="Arial"/>
        <family val="2"/>
      </rPr>
      <t xml:space="preserve"> количество изготовленных информационных буклетов по безопасности дорожного движения</t>
    </r>
  </si>
  <si>
    <t>S</t>
  </si>
  <si>
    <t>В</t>
  </si>
  <si>
    <r>
      <rPr>
        <u val="single"/>
        <sz val="12"/>
        <rFont val="Arial"/>
        <family val="2"/>
      </rPr>
      <t>Мероприятие 4</t>
    </r>
    <r>
      <rPr>
        <sz val="12"/>
        <rFont val="Arial"/>
        <family val="2"/>
      </rPr>
      <t xml:space="preserve"> Изготовление информационных буклетов попопуляризации здорового образа жизни</t>
    </r>
  </si>
  <si>
    <t>Показатель 1 Мероприятия 4   количество изготовленных информационных буклетов по популяризации здорового образа жизни</t>
  </si>
  <si>
    <t xml:space="preserve">ед </t>
  </si>
  <si>
    <t xml:space="preserve"> Установка ограждения вокруг МОУ СОШ с. Козлово За счет субсидии из областного бюджета на укрепление материально-технической базы мунипальных образовательных организаций</t>
  </si>
  <si>
    <t xml:space="preserve"> Установка ограждения вокруг МОУ СОШ с. Козлово За счет средств местного бюджета Спировского района</t>
  </si>
  <si>
    <r>
      <t xml:space="preserve">Показатель 1  </t>
    </r>
    <r>
      <rPr>
        <sz val="12"/>
        <rFont val="Arial"/>
        <family val="2"/>
      </rPr>
      <t>Показатель 1 Установка ограждения вокруг МОУ СОШ с. Козлово</t>
    </r>
  </si>
  <si>
    <t xml:space="preserve">тыс. руб. </t>
  </si>
  <si>
    <t>Показатель 1 административного мероприятия 3 Количество публикаций в средствах массовой информации вопросов межнациональных отношений</t>
  </si>
  <si>
    <t>ед</t>
  </si>
  <si>
    <r>
      <rPr>
        <i/>
        <u val="single"/>
        <sz val="12"/>
        <rFont val="Arial"/>
        <family val="2"/>
      </rPr>
      <t>Административное мероприятие  3</t>
    </r>
    <r>
      <rPr>
        <sz val="12"/>
        <rFont val="Arial"/>
        <family val="2"/>
      </rPr>
      <t xml:space="preserve"> Проведение профилактических рейдов в места массового скопления молодежи</t>
    </r>
  </si>
  <si>
    <t>тыс. руб</t>
  </si>
  <si>
    <r>
      <rPr>
        <i/>
        <u val="single"/>
        <sz val="12"/>
        <rFont val="Arial"/>
        <family val="2"/>
      </rPr>
      <t xml:space="preserve">Показатель 1 административного мероприятия 1  </t>
    </r>
    <r>
      <rPr>
        <sz val="12"/>
        <rFont val="Arial"/>
        <family val="2"/>
      </rPr>
      <t>Количество проведенных заседаний комиссии по безопасности дорожного движения Спировского  района</t>
    </r>
  </si>
  <si>
    <t>Зарегистрировано</t>
  </si>
  <si>
    <t>преступлений</t>
  </si>
  <si>
    <t>Количество ДТП</t>
  </si>
  <si>
    <t>Количество погибших</t>
  </si>
  <si>
    <t>Количество пострадавших</t>
  </si>
  <si>
    <t>Количество пострадавших несовершеннолетних</t>
  </si>
  <si>
    <t>Количество преступлений в сфере незаконного оборота наркотиков</t>
  </si>
  <si>
    <t>рост/снижение</t>
  </si>
  <si>
    <t>Количество выявленных мест произрастания наркосодержащих культур,</t>
  </si>
  <si>
    <t>Индекс показателей 2018/2019</t>
  </si>
  <si>
    <t>Общее снижение показателей, негативно влияющих на безопасность и правопорядок</t>
  </si>
  <si>
    <t>преступлений, совершенных несовершенноленими</t>
  </si>
  <si>
    <t>Количество несовершеннолетних состоящих на учете в КДН</t>
  </si>
  <si>
    <t>количество несовершеннолетних,совершивших правонарушениепреступление</t>
  </si>
  <si>
    <t>Количество несовершеннолетних, совершивших правонарушение в период проведения операции "Подросток"</t>
  </si>
  <si>
    <r>
      <rPr>
        <u val="single"/>
        <sz val="10"/>
        <rFont val="Arial"/>
        <family val="2"/>
      </rPr>
      <t>Глава Спировского района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  </r>
  </si>
  <si>
    <r>
      <t xml:space="preserve">______________                             </t>
    </r>
    <r>
      <rPr>
        <u val="single"/>
        <sz val="10"/>
        <rFont val="Times New Roman"/>
        <family val="1"/>
      </rPr>
      <t>Д.С. Михайлов</t>
    </r>
    <r>
      <rPr>
        <sz val="10"/>
        <rFont val="Times New Roman"/>
        <family val="1"/>
      </rPr>
      <t>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  </r>
  </si>
  <si>
    <r>
      <rPr>
        <i/>
        <u val="single"/>
        <sz val="12"/>
        <rFont val="Arial"/>
        <family val="2"/>
      </rPr>
      <t>Показатель  1 задачи 2</t>
    </r>
    <r>
      <rPr>
        <sz val="12"/>
        <rFont val="Arial"/>
        <family val="2"/>
      </rPr>
      <t xml:space="preserve">   Показатель  1 задачи 2   Доля муниципальных служащих, которыми были предоставлены сведения о доходах и расходах к их к числу включенных в перечень должностей муниципальной службы, замещая которые необходимо предоставлять сведения</t>
    </r>
  </si>
  <si>
    <t>Расчет показателя  цели программы " Улучшение правопорядка и общественной безопасности населения на территории Спировского района Тверской области"</t>
  </si>
  <si>
    <r>
      <rPr>
        <i/>
        <u val="single"/>
        <sz val="14"/>
        <rFont val="Arial"/>
        <family val="2"/>
      </rPr>
      <t xml:space="preserve">Показатель 1 административного мероприятия 1 </t>
    </r>
    <r>
      <rPr>
        <sz val="14"/>
        <rFont val="Arial"/>
        <family val="2"/>
      </rPr>
      <t xml:space="preserve">   Количество проведенных заседаний антинаркотической комиссии</t>
    </r>
  </si>
  <si>
    <t>к 2018</t>
  </si>
  <si>
    <t>к 2019</t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</si>
  <si>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_</t>
    </r>
    <r>
      <rPr>
        <b/>
        <u val="single"/>
        <sz val="10"/>
        <rFont val="Arial"/>
        <family val="2"/>
      </rPr>
      <t>Администрация Спировского района Тверской области</t>
    </r>
  </si>
  <si>
    <t xml:space="preserve">  за   2021</t>
  </si>
  <si>
    <t>к 2020</t>
  </si>
  <si>
    <t>индекс показателей 20</t>
  </si>
  <si>
    <t>«24" марта 2022 г.</t>
  </si>
  <si>
    <t>Подпрограмма 7 Защита населения и территорий от чрезвычайных ситуаций, обеспечение пожарной безопасности и безопасности людей на водных объектах на территории Спировского района</t>
  </si>
  <si>
    <t>Задача 1 подпрограммы 7  «Обеспечение требований пожарной безопаности»</t>
  </si>
  <si>
    <r>
      <t xml:space="preserve">Показатель 1 задачи 1  </t>
    </r>
    <r>
      <rPr>
        <i/>
        <sz val="12"/>
        <rFont val="Arial"/>
        <family val="2"/>
      </rPr>
      <t>Количество исполненных требований законодательства и контрольно-надзорных органов в сфере пожарной безопаности</t>
    </r>
  </si>
  <si>
    <r>
      <t xml:space="preserve">Мероприятие  1 </t>
    </r>
    <r>
      <rPr>
        <sz val="12"/>
        <rFont val="Arial"/>
        <family val="2"/>
      </rPr>
      <t xml:space="preserve"> Обеспечение требований пожарной безопасности в органах местного самоуправления Спировского района</t>
    </r>
  </si>
  <si>
    <r>
      <t xml:space="preserve">Показатель 1 мероприятия  1  </t>
    </r>
    <r>
      <rPr>
        <sz val="12"/>
        <rFont val="Arial"/>
        <family val="2"/>
      </rPr>
      <t>Количество объектов, в которых исполнены  требования законодательства и контрольно-надзорных органов в сфере пожарной безопаности</t>
    </r>
  </si>
  <si>
    <r>
      <t xml:space="preserve">Мероприятие  2 </t>
    </r>
    <r>
      <rPr>
        <sz val="12"/>
        <rFont val="Arial"/>
        <family val="2"/>
      </rPr>
      <t>Исполнение требований пожарной безопасности в учреждениях культуры Спировского района</t>
    </r>
  </si>
  <si>
    <r>
      <t>Показатель 1 мероприятия 2</t>
    </r>
    <r>
      <rPr>
        <sz val="12"/>
        <rFont val="Arial"/>
        <family val="2"/>
      </rPr>
      <t xml:space="preserve">  Количество объектов культуры, в которых исполнены  требования законодательства и контрольно-надзорных органов в сфере пожарной безопаности</t>
    </r>
  </si>
  <si>
    <r>
      <t xml:space="preserve">Административное мероприятие 3  </t>
    </r>
    <r>
      <rPr>
        <sz val="12"/>
        <rFont val="Arial"/>
        <family val="2"/>
      </rPr>
      <t>Организация проведения проверок Автономных пожарных извещателей, установленных в местах проживания многодетных семей</t>
    </r>
  </si>
  <si>
    <r>
      <t xml:space="preserve">Показатель 1 административного мероприятия 3  </t>
    </r>
    <r>
      <rPr>
        <sz val="12"/>
        <rFont val="Arial"/>
        <family val="2"/>
      </rPr>
      <t>Количество проверенных АДПИ, установленных в местах проживания многодетных семей</t>
    </r>
  </si>
  <si>
    <r>
      <t xml:space="preserve">Административное мероприятие 4  </t>
    </r>
    <r>
      <rPr>
        <sz val="12"/>
        <rFont val="Arial"/>
        <family val="2"/>
      </rPr>
      <t>Организация и проведение на территории Спировского района месячников пожарной безопаности, безопаности людей на водных объектах</t>
    </r>
  </si>
  <si>
    <r>
      <t xml:space="preserve">Показатель 1 административного мероприятия 4 </t>
    </r>
    <r>
      <rPr>
        <sz val="12"/>
        <rFont val="Arial"/>
        <family val="2"/>
      </rPr>
      <t>Количество проеденных месяников пожарной безопаности, безопаности людей на водных объектах</t>
    </r>
  </si>
  <si>
    <r>
      <t xml:space="preserve">Показатель 1 административного мероприятия 5  </t>
    </r>
    <r>
      <rPr>
        <sz val="12"/>
        <rFont val="Arial"/>
        <family val="2"/>
      </rPr>
      <t>Количество публикаций в средствах массовой информации вопросов общественной безопасности и профилактики правонарушений на территории Спировского района</t>
    </r>
  </si>
  <si>
    <t xml:space="preserve">да </t>
  </si>
  <si>
    <r>
      <rPr>
        <u val="single"/>
        <sz val="12"/>
        <rFont val="Arial"/>
        <family val="2"/>
      </rPr>
      <t>Мероприятие 5</t>
    </r>
    <r>
      <rPr>
        <sz val="12"/>
        <rFont val="Arial"/>
        <family val="2"/>
      </rPr>
      <t xml:space="preserve"> Организация и проведение на территории Спировского района Антинаркотических месячников</t>
    </r>
  </si>
  <si>
    <t>Показатель 1 Мероприятия 5   количество образовательных организаций - участинков Антинаркотических месячников</t>
  </si>
  <si>
    <r>
      <t xml:space="preserve">Мероприятие 1 </t>
    </r>
    <r>
      <rPr>
        <sz val="12"/>
        <color indexed="8"/>
        <rFont val="Arial"/>
        <family val="2"/>
      </rPr>
      <t>Повышение квалификации муниципальных служащих по направлению противодействие коррупции</t>
    </r>
  </si>
  <si>
    <t>тыс руб</t>
  </si>
  <si>
    <t>показатель 1 мероприятия 1 Повышение квалификации муниципальных служащих по направлению противодействие коррупции</t>
  </si>
  <si>
    <t>чел</t>
  </si>
  <si>
    <t>Результаты реализации   программы   в  2021году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</si>
</sst>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name val="Calibri"/>
      <family val="2"/>
    </font>
    <font>
      <i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i/>
      <u val="single"/>
      <sz val="12"/>
      <color indexed="8"/>
      <name val="Arial"/>
      <family val="2"/>
    </font>
    <font>
      <b/>
      <i/>
      <sz val="12"/>
      <name val="Arial"/>
      <family val="2"/>
    </font>
    <font>
      <u val="single"/>
      <sz val="12"/>
      <color indexed="8"/>
      <name val="Arial"/>
      <family val="2"/>
    </font>
    <font>
      <b/>
      <sz val="12"/>
      <color indexed="63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i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vertical="top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justify" vertical="top" wrapText="1"/>
    </xf>
    <xf numFmtId="0" fontId="12" fillId="24" borderId="10" xfId="0" applyFont="1" applyFill="1" applyBorder="1" applyAlignment="1">
      <alignment horizontal="left" vertical="top" wrapText="1"/>
    </xf>
    <xf numFmtId="177" fontId="12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justify" vertical="top" wrapText="1"/>
    </xf>
    <xf numFmtId="1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176" fontId="12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24" fillId="0" borderId="10" xfId="0" applyFont="1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/>
    </xf>
    <xf numFmtId="0" fontId="18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justify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justify" vertical="top" wrapText="1"/>
    </xf>
    <xf numFmtId="2" fontId="2" fillId="24" borderId="10" xfId="0" applyNumberFormat="1" applyFont="1" applyFill="1" applyBorder="1" applyAlignment="1">
      <alignment/>
    </xf>
    <xf numFmtId="1" fontId="12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2" fontId="4" fillId="24" borderId="14" xfId="0" applyNumberFormat="1" applyFont="1" applyFill="1" applyBorder="1" applyAlignment="1">
      <alignment horizontal="left" vertical="top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26" fillId="0" borderId="0" xfId="0" applyFont="1" applyAlignment="1">
      <alignment wrapText="1"/>
    </xf>
    <xf numFmtId="0" fontId="34" fillId="24" borderId="10" xfId="0" applyFont="1" applyFill="1" applyBorder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justify" vertical="top" wrapText="1"/>
    </xf>
    <xf numFmtId="1" fontId="35" fillId="24" borderId="10" xfId="0" applyNumberFormat="1" applyFont="1" applyFill="1" applyBorder="1" applyAlignment="1">
      <alignment horizontal="center" vertical="center" wrapText="1"/>
    </xf>
    <xf numFmtId="2" fontId="34" fillId="24" borderId="10" xfId="0" applyNumberFormat="1" applyFont="1" applyFill="1" applyBorder="1" applyAlignment="1">
      <alignment/>
    </xf>
    <xf numFmtId="0" fontId="55" fillId="24" borderId="0" xfId="0" applyFont="1" applyFill="1" applyBorder="1" applyAlignment="1">
      <alignment/>
    </xf>
    <xf numFmtId="0" fontId="55" fillId="24" borderId="0" xfId="0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1" fontId="12" fillId="24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31" fillId="24" borderId="10" xfId="0" applyFont="1" applyFill="1" applyBorder="1" applyAlignment="1">
      <alignment horizontal="justify" vertical="top" wrapText="1"/>
    </xf>
    <xf numFmtId="0" fontId="12" fillId="24" borderId="10" xfId="0" applyFont="1" applyFill="1" applyBorder="1" applyAlignment="1">
      <alignment horizontal="justify" vertical="top" wrapText="1"/>
    </xf>
    <xf numFmtId="0" fontId="12" fillId="24" borderId="10" xfId="0" applyFont="1" applyFill="1" applyBorder="1" applyAlignment="1">
      <alignment horizontal="center" vertical="center" wrapText="1"/>
    </xf>
    <xf numFmtId="177" fontId="12" fillId="24" borderId="10" xfId="0" applyNumberFormat="1" applyFont="1" applyFill="1" applyBorder="1" applyAlignment="1">
      <alignment horizontal="center" vertical="center"/>
    </xf>
    <xf numFmtId="176" fontId="12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178" fontId="2" fillId="24" borderId="10" xfId="0" applyNumberFormat="1" applyFont="1" applyFill="1" applyBorder="1" applyAlignment="1">
      <alignment/>
    </xf>
    <xf numFmtId="0" fontId="11" fillId="24" borderId="0" xfId="0" applyFont="1" applyFill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center" textRotation="90" wrapText="1"/>
    </xf>
    <xf numFmtId="0" fontId="11" fillId="24" borderId="13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top" wrapText="1"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Border="1" applyAlignment="1">
      <alignment horizontal="right" vertical="top" wrapText="1"/>
    </xf>
    <xf numFmtId="0" fontId="4" fillId="24" borderId="19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wrapText="1"/>
    </xf>
    <xf numFmtId="0" fontId="11" fillId="24" borderId="15" xfId="0" applyFont="1" applyFill="1" applyBorder="1" applyAlignment="1">
      <alignment horizontal="center" vertical="center" textRotation="90" wrapText="1"/>
    </xf>
    <xf numFmtId="0" fontId="11" fillId="24" borderId="20" xfId="0" applyFont="1" applyFill="1" applyBorder="1" applyAlignment="1">
      <alignment horizontal="center" vertical="center" textRotation="90" wrapText="1"/>
    </xf>
    <xf numFmtId="0" fontId="11" fillId="24" borderId="16" xfId="0" applyFont="1" applyFill="1" applyBorder="1" applyAlignment="1">
      <alignment horizontal="center" vertical="center" textRotation="90" wrapText="1"/>
    </xf>
    <xf numFmtId="0" fontId="11" fillId="24" borderId="17" xfId="0" applyFont="1" applyFill="1" applyBorder="1" applyAlignment="1">
      <alignment horizontal="center" vertical="center" textRotation="90" wrapText="1"/>
    </xf>
    <xf numFmtId="0" fontId="11" fillId="24" borderId="19" xfId="0" applyFont="1" applyFill="1" applyBorder="1" applyAlignment="1">
      <alignment horizontal="center" vertical="center" textRotation="90" wrapText="1"/>
    </xf>
    <xf numFmtId="0" fontId="11" fillId="24" borderId="18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14" fillId="24" borderId="0" xfId="0" applyFont="1" applyFill="1" applyAlignment="1">
      <alignment horizontal="center"/>
    </xf>
    <xf numFmtId="0" fontId="13" fillId="24" borderId="0" xfId="0" applyFont="1" applyFill="1" applyBorder="1" applyAlignment="1">
      <alignment horizontal="left" vertical="top" wrapText="1"/>
    </xf>
    <xf numFmtId="0" fontId="16" fillId="24" borderId="0" xfId="0" applyFont="1" applyFill="1" applyAlignment="1">
      <alignment horizontal="left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Alignment="1">
      <alignment horizontal="center"/>
    </xf>
    <xf numFmtId="0" fontId="11" fillId="24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5" fillId="24" borderId="19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72"/>
  <sheetViews>
    <sheetView tabSelected="1" zoomScale="80" zoomScaleNormal="80" zoomScaleSheetLayoutView="100" zoomScalePageLayoutView="0" workbookViewId="0" topLeftCell="F2">
      <selection activeCell="AB156" sqref="AB156"/>
    </sheetView>
  </sheetViews>
  <sheetFormatPr defaultColWidth="9.140625" defaultRowHeight="15"/>
  <cols>
    <col min="1" max="1" width="2.28125" style="0" customWidth="1"/>
    <col min="2" max="2" width="3.28125" style="0" customWidth="1"/>
    <col min="3" max="4" width="3.00390625" style="0" customWidth="1"/>
    <col min="5" max="5" width="2.8515625" style="0" customWidth="1"/>
    <col min="6" max="6" width="2.421875" style="0" customWidth="1"/>
    <col min="7" max="7" width="2.8515625" style="0" customWidth="1"/>
    <col min="8" max="8" width="3.140625" style="0" customWidth="1"/>
    <col min="9" max="9" width="2.57421875" style="0" customWidth="1"/>
    <col min="10" max="10" width="3.28125" style="0" customWidth="1"/>
    <col min="11" max="11" width="3.7109375" style="0" customWidth="1"/>
    <col min="12" max="13" width="3.28125" style="0" customWidth="1"/>
    <col min="14" max="14" width="3.140625" style="0" customWidth="1"/>
    <col min="15" max="16" width="3.57421875" style="0" customWidth="1"/>
    <col min="17" max="17" width="3.140625" style="0" customWidth="1"/>
    <col min="18" max="20" width="3.57421875" style="0" customWidth="1"/>
    <col min="21" max="22" width="3.28125" style="0" customWidth="1"/>
    <col min="23" max="23" width="3.140625" style="0" customWidth="1"/>
    <col min="24" max="24" width="3.421875" style="0" customWidth="1"/>
    <col min="25" max="25" width="3.140625" style="0" customWidth="1"/>
    <col min="26" max="26" width="3.57421875" style="0" customWidth="1"/>
    <col min="27" max="27" width="3.140625" style="0" customWidth="1"/>
    <col min="28" max="28" width="107.140625" style="0" customWidth="1"/>
    <col min="29" max="29" width="12.57421875" style="0" customWidth="1"/>
    <col min="30" max="30" width="12.28125" style="0" customWidth="1"/>
    <col min="31" max="31" width="10.7109375" style="0" customWidth="1"/>
    <col min="32" max="32" width="10.57421875" style="0" customWidth="1"/>
    <col min="33" max="33" width="13.57421875" style="0" customWidth="1"/>
    <col min="34" max="34" width="13.7109375" style="2" customWidth="1"/>
    <col min="35" max="62" width="9.140625" style="2" customWidth="1"/>
  </cols>
  <sheetData>
    <row r="1" spans="31:33" ht="13.5" customHeight="1">
      <c r="AE1" s="28" t="s">
        <v>137</v>
      </c>
      <c r="AF1" s="28"/>
      <c r="AG1" s="28"/>
    </row>
    <row r="2" spans="31:33" ht="13.5" customHeight="1">
      <c r="AE2" s="119" t="s">
        <v>136</v>
      </c>
      <c r="AF2" s="119"/>
      <c r="AG2" s="119"/>
    </row>
    <row r="3" spans="31:33" ht="13.5" customHeight="1">
      <c r="AE3" s="129" t="s">
        <v>135</v>
      </c>
      <c r="AF3" s="129"/>
      <c r="AG3" s="28"/>
    </row>
    <row r="4" spans="31:33" ht="62.25" customHeight="1">
      <c r="AE4" s="134" t="s">
        <v>161</v>
      </c>
      <c r="AF4" s="134"/>
      <c r="AG4" s="134"/>
    </row>
    <row r="5" spans="1:33" ht="11.25" customHeight="1">
      <c r="A5" s="3"/>
      <c r="B5" s="3"/>
      <c r="C5" s="120" t="s">
        <v>110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5">
      <c r="A6" s="3"/>
      <c r="B6" s="3"/>
      <c r="C6" s="120" t="s">
        <v>162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5">
      <c r="A7" s="3"/>
      <c r="B7" s="3"/>
      <c r="C7" s="120" t="s">
        <v>119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20.25" customHeight="1">
      <c r="A8" s="3"/>
      <c r="B8" s="3"/>
      <c r="C8" s="97" t="s">
        <v>202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ht="15">
      <c r="A9" s="3"/>
      <c r="B9" s="3"/>
      <c r="C9" s="124" t="s">
        <v>116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ht="15">
      <c r="A10" s="3"/>
      <c r="B10" s="3"/>
      <c r="C10" s="120" t="s">
        <v>201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1.25" customHeight="1">
      <c r="A11" s="3"/>
      <c r="B11" s="3"/>
      <c r="C11" s="122" t="s">
        <v>96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62" s="1" customFormat="1" ht="12.75" customHeight="1" hidden="1">
      <c r="A12" s="3"/>
      <c r="B12" s="3"/>
      <c r="C12" s="123" t="s">
        <v>118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13.5" customHeight="1" hidden="1">
      <c r="A13" s="3"/>
      <c r="B13" s="3"/>
      <c r="C13" s="133" t="s">
        <v>117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28.5" customHeight="1">
      <c r="A14" s="98" t="s">
        <v>97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127" t="s">
        <v>99</v>
      </c>
      <c r="S14" s="128"/>
      <c r="T14" s="128"/>
      <c r="U14" s="128"/>
      <c r="V14" s="128"/>
      <c r="W14" s="128"/>
      <c r="X14" s="128"/>
      <c r="Y14" s="128"/>
      <c r="Z14" s="128"/>
      <c r="AA14" s="126"/>
      <c r="AB14" s="98" t="s">
        <v>100</v>
      </c>
      <c r="AC14" s="130" t="s">
        <v>94</v>
      </c>
      <c r="AD14" s="125" t="s">
        <v>225</v>
      </c>
      <c r="AE14" s="125"/>
      <c r="AF14" s="125"/>
      <c r="AG14" s="125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5">
      <c r="A15" s="98" t="s">
        <v>102</v>
      </c>
      <c r="B15" s="98"/>
      <c r="C15" s="98"/>
      <c r="D15" s="98" t="s">
        <v>103</v>
      </c>
      <c r="E15" s="98"/>
      <c r="F15" s="98" t="s">
        <v>104</v>
      </c>
      <c r="G15" s="98"/>
      <c r="H15" s="98" t="s">
        <v>101</v>
      </c>
      <c r="I15" s="98"/>
      <c r="J15" s="98"/>
      <c r="K15" s="98"/>
      <c r="L15" s="98"/>
      <c r="M15" s="98"/>
      <c r="N15" s="98"/>
      <c r="O15" s="98"/>
      <c r="P15" s="98"/>
      <c r="Q15" s="98"/>
      <c r="R15" s="99" t="s">
        <v>127</v>
      </c>
      <c r="S15" s="100"/>
      <c r="T15" s="104" t="s">
        <v>128</v>
      </c>
      <c r="U15" s="104" t="s">
        <v>129</v>
      </c>
      <c r="V15" s="104" t="s">
        <v>130</v>
      </c>
      <c r="W15" s="113" t="s">
        <v>131</v>
      </c>
      <c r="X15" s="114"/>
      <c r="Y15" s="115"/>
      <c r="Z15" s="99" t="s">
        <v>132</v>
      </c>
      <c r="AA15" s="100"/>
      <c r="AB15" s="126"/>
      <c r="AC15" s="131"/>
      <c r="AD15" s="125" t="s">
        <v>109</v>
      </c>
      <c r="AE15" s="125" t="s">
        <v>108</v>
      </c>
      <c r="AF15" s="125" t="s">
        <v>107</v>
      </c>
      <c r="AG15" s="125" t="s">
        <v>106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25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101"/>
      <c r="S16" s="102"/>
      <c r="T16" s="105"/>
      <c r="U16" s="105"/>
      <c r="V16" s="105"/>
      <c r="W16" s="116"/>
      <c r="X16" s="117"/>
      <c r="Y16" s="118"/>
      <c r="Z16" s="101"/>
      <c r="AA16" s="102"/>
      <c r="AB16" s="126"/>
      <c r="AC16" s="131"/>
      <c r="AD16" s="125"/>
      <c r="AE16" s="125"/>
      <c r="AF16" s="125"/>
      <c r="AG16" s="125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43.2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26"/>
      <c r="AC17" s="132"/>
      <c r="AD17" s="125"/>
      <c r="AE17" s="125"/>
      <c r="AF17" s="125"/>
      <c r="AG17" s="125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5.75" customHeight="1">
      <c r="A18" s="16">
        <v>1</v>
      </c>
      <c r="B18" s="16">
        <v>2</v>
      </c>
      <c r="C18" s="16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f aca="true" t="shared" si="0" ref="O18:AG18">N18+1</f>
        <v>15</v>
      </c>
      <c r="P18" s="16">
        <f t="shared" si="0"/>
        <v>16</v>
      </c>
      <c r="Q18" s="16">
        <f t="shared" si="0"/>
        <v>17</v>
      </c>
      <c r="R18" s="16">
        <f t="shared" si="0"/>
        <v>18</v>
      </c>
      <c r="S18" s="16">
        <f t="shared" si="0"/>
        <v>19</v>
      </c>
      <c r="T18" s="16">
        <f t="shared" si="0"/>
        <v>20</v>
      </c>
      <c r="U18" s="16">
        <f t="shared" si="0"/>
        <v>21</v>
      </c>
      <c r="V18" s="16">
        <f t="shared" si="0"/>
        <v>22</v>
      </c>
      <c r="W18" s="16">
        <f t="shared" si="0"/>
        <v>23</v>
      </c>
      <c r="X18" s="16">
        <f t="shared" si="0"/>
        <v>24</v>
      </c>
      <c r="Y18" s="16">
        <f t="shared" si="0"/>
        <v>25</v>
      </c>
      <c r="Z18" s="16">
        <f t="shared" si="0"/>
        <v>26</v>
      </c>
      <c r="AA18" s="16">
        <f t="shared" si="0"/>
        <v>27</v>
      </c>
      <c r="AB18" s="16">
        <f t="shared" si="0"/>
        <v>28</v>
      </c>
      <c r="AC18" s="16">
        <f t="shared" si="0"/>
        <v>29</v>
      </c>
      <c r="AD18" s="16">
        <f t="shared" si="0"/>
        <v>30</v>
      </c>
      <c r="AE18" s="16">
        <f t="shared" si="0"/>
        <v>31</v>
      </c>
      <c r="AF18" s="16">
        <f t="shared" si="0"/>
        <v>32</v>
      </c>
      <c r="AG18" s="16">
        <f t="shared" si="0"/>
        <v>33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" customFormat="1" ht="33.75" customHeight="1">
      <c r="A19" s="13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8">
        <v>0</v>
      </c>
      <c r="S19" s="19">
        <v>7</v>
      </c>
      <c r="T19" s="18">
        <v>0</v>
      </c>
      <c r="U19" s="19">
        <v>0</v>
      </c>
      <c r="V19" s="18">
        <v>0</v>
      </c>
      <c r="W19" s="19">
        <v>0</v>
      </c>
      <c r="X19" s="18">
        <v>0</v>
      </c>
      <c r="Y19" s="19">
        <v>0</v>
      </c>
      <c r="Z19" s="18">
        <v>0</v>
      </c>
      <c r="AA19" s="19">
        <v>0</v>
      </c>
      <c r="AB19" s="23" t="s">
        <v>138</v>
      </c>
      <c r="AC19" s="19" t="s">
        <v>95</v>
      </c>
      <c r="AD19" s="24">
        <f>AD20</f>
        <v>2437.085</v>
      </c>
      <c r="AE19" s="24">
        <f>AE20</f>
        <v>2436.285</v>
      </c>
      <c r="AF19" s="96">
        <f>AE19/AD19</f>
        <v>0.9996717389832525</v>
      </c>
      <c r="AG19" s="1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1" customFormat="1" ht="33" customHeight="1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8">
        <v>0</v>
      </c>
      <c r="S20" s="19">
        <v>7</v>
      </c>
      <c r="T20" s="18">
        <v>0</v>
      </c>
      <c r="U20" s="19">
        <v>1</v>
      </c>
      <c r="V20" s="18">
        <v>0</v>
      </c>
      <c r="W20" s="19">
        <v>0</v>
      </c>
      <c r="X20" s="18">
        <v>0</v>
      </c>
      <c r="Y20" s="19">
        <v>0</v>
      </c>
      <c r="Z20" s="18">
        <v>0</v>
      </c>
      <c r="AA20" s="19">
        <v>0</v>
      </c>
      <c r="AB20" s="22" t="s">
        <v>133</v>
      </c>
      <c r="AC20" s="19" t="s">
        <v>95</v>
      </c>
      <c r="AD20" s="24">
        <v>2437.085</v>
      </c>
      <c r="AE20" s="24">
        <v>2436.285</v>
      </c>
      <c r="AF20" s="96">
        <f>AE20/AD20</f>
        <v>0.9996717389832525</v>
      </c>
      <c r="AG20" s="11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s="1" customFormat="1" ht="30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8">
        <v>0</v>
      </c>
      <c r="S21" s="19">
        <v>7</v>
      </c>
      <c r="T21" s="18">
        <v>0</v>
      </c>
      <c r="U21" s="19">
        <v>1</v>
      </c>
      <c r="V21" s="18">
        <v>0</v>
      </c>
      <c r="W21" s="19">
        <v>0</v>
      </c>
      <c r="X21" s="18">
        <v>0</v>
      </c>
      <c r="Y21" s="19">
        <v>0</v>
      </c>
      <c r="Z21" s="18">
        <v>0</v>
      </c>
      <c r="AA21" s="19">
        <v>1</v>
      </c>
      <c r="AB21" s="22" t="s">
        <v>88</v>
      </c>
      <c r="AC21" s="18" t="s">
        <v>122</v>
      </c>
      <c r="AD21" s="30">
        <v>2</v>
      </c>
      <c r="AE21" s="87">
        <v>1.9</v>
      </c>
      <c r="AF21" s="49">
        <f aca="true" t="shared" si="1" ref="AF21:AF61">AE21/AD21</f>
        <v>0.95</v>
      </c>
      <c r="AG21" s="1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1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8">
        <v>0</v>
      </c>
      <c r="S22" s="19">
        <v>7</v>
      </c>
      <c r="T22" s="18">
        <v>1</v>
      </c>
      <c r="U22" s="19">
        <v>0</v>
      </c>
      <c r="V22" s="18">
        <v>0</v>
      </c>
      <c r="W22" s="19">
        <v>0</v>
      </c>
      <c r="X22" s="18">
        <v>0</v>
      </c>
      <c r="Y22" s="19">
        <v>0</v>
      </c>
      <c r="Z22" s="18">
        <v>0</v>
      </c>
      <c r="AA22" s="19">
        <v>0</v>
      </c>
      <c r="AB22" s="25" t="s">
        <v>139</v>
      </c>
      <c r="AC22" s="18" t="s">
        <v>95</v>
      </c>
      <c r="AD22" s="20">
        <f>AD27</f>
        <v>59.943</v>
      </c>
      <c r="AE22" s="20">
        <f>AE27</f>
        <v>59.943</v>
      </c>
      <c r="AF22" s="49">
        <f t="shared" si="1"/>
        <v>1</v>
      </c>
      <c r="AG22" s="11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s="1" customFormat="1" ht="33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8">
        <v>0</v>
      </c>
      <c r="S23" s="19">
        <v>7</v>
      </c>
      <c r="T23" s="18">
        <v>0</v>
      </c>
      <c r="U23" s="19">
        <v>0</v>
      </c>
      <c r="V23" s="18">
        <v>0</v>
      </c>
      <c r="W23" s="19">
        <v>0</v>
      </c>
      <c r="X23" s="18">
        <v>0</v>
      </c>
      <c r="Y23" s="19">
        <v>0</v>
      </c>
      <c r="Z23" s="18">
        <v>0</v>
      </c>
      <c r="AA23" s="19">
        <v>0</v>
      </c>
      <c r="AB23" s="22" t="s">
        <v>13</v>
      </c>
      <c r="AC23" s="18" t="s">
        <v>95</v>
      </c>
      <c r="AD23" s="24">
        <v>0</v>
      </c>
      <c r="AE23" s="20">
        <v>0</v>
      </c>
      <c r="AF23" s="49">
        <v>0</v>
      </c>
      <c r="AG23" s="1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s="1" customFormat="1" ht="33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8">
        <v>0</v>
      </c>
      <c r="S24" s="19">
        <v>7</v>
      </c>
      <c r="T24" s="18">
        <v>0</v>
      </c>
      <c r="U24" s="19">
        <v>0</v>
      </c>
      <c r="V24" s="18">
        <v>0</v>
      </c>
      <c r="W24" s="19">
        <v>0</v>
      </c>
      <c r="X24" s="18">
        <v>0</v>
      </c>
      <c r="Y24" s="19">
        <v>0</v>
      </c>
      <c r="Z24" s="18">
        <v>0</v>
      </c>
      <c r="AA24" s="19">
        <v>0</v>
      </c>
      <c r="AB24" s="22" t="s">
        <v>89</v>
      </c>
      <c r="AC24" s="18" t="s">
        <v>125</v>
      </c>
      <c r="AD24" s="20">
        <v>1</v>
      </c>
      <c r="AE24" s="13">
        <v>1</v>
      </c>
      <c r="AF24" s="49">
        <f t="shared" si="1"/>
        <v>1</v>
      </c>
      <c r="AG24" s="11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s="1" customFormat="1" ht="48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8">
        <v>0</v>
      </c>
      <c r="S25" s="19">
        <v>7</v>
      </c>
      <c r="T25" s="18">
        <v>1</v>
      </c>
      <c r="U25" s="19">
        <v>0</v>
      </c>
      <c r="V25" s="18">
        <v>1</v>
      </c>
      <c r="W25" s="19">
        <v>0</v>
      </c>
      <c r="X25" s="18">
        <v>0</v>
      </c>
      <c r="Y25" s="19">
        <v>1</v>
      </c>
      <c r="Z25" s="18">
        <v>0</v>
      </c>
      <c r="AA25" s="19">
        <v>0</v>
      </c>
      <c r="AB25" s="23" t="s">
        <v>140</v>
      </c>
      <c r="AC25" s="18" t="s">
        <v>154</v>
      </c>
      <c r="AD25" s="20">
        <v>0</v>
      </c>
      <c r="AE25" s="13">
        <v>0</v>
      </c>
      <c r="AF25" s="49">
        <v>0</v>
      </c>
      <c r="AG25" s="1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s="1" customFormat="1" ht="33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8">
        <v>0</v>
      </c>
      <c r="S26" s="19">
        <v>7</v>
      </c>
      <c r="T26" s="18">
        <v>1</v>
      </c>
      <c r="U26" s="19">
        <v>0</v>
      </c>
      <c r="V26" s="18">
        <v>1</v>
      </c>
      <c r="W26" s="19">
        <v>0</v>
      </c>
      <c r="X26" s="18">
        <v>0</v>
      </c>
      <c r="Y26" s="19">
        <v>1</v>
      </c>
      <c r="Z26" s="18">
        <v>0</v>
      </c>
      <c r="AA26" s="19">
        <v>1</v>
      </c>
      <c r="AB26" s="22" t="s">
        <v>90</v>
      </c>
      <c r="AC26" s="18" t="s">
        <v>121</v>
      </c>
      <c r="AD26" s="26" t="s">
        <v>120</v>
      </c>
      <c r="AE26" s="13" t="s">
        <v>159</v>
      </c>
      <c r="AF26" s="49">
        <v>0</v>
      </c>
      <c r="AG26" s="1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1" customFormat="1" ht="30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8">
        <v>0</v>
      </c>
      <c r="S27" s="19">
        <v>7</v>
      </c>
      <c r="T27" s="18">
        <v>1</v>
      </c>
      <c r="U27" s="19">
        <v>0</v>
      </c>
      <c r="V27" s="18">
        <v>2</v>
      </c>
      <c r="W27" s="19">
        <v>0</v>
      </c>
      <c r="X27" s="18">
        <v>0</v>
      </c>
      <c r="Y27" s="19">
        <v>0</v>
      </c>
      <c r="Z27" s="18">
        <v>0</v>
      </c>
      <c r="AA27" s="19">
        <v>0</v>
      </c>
      <c r="AB27" s="43" t="s">
        <v>155</v>
      </c>
      <c r="AC27" s="18" t="s">
        <v>95</v>
      </c>
      <c r="AD27" s="20">
        <f>AD29+AD31</f>
        <v>59.943</v>
      </c>
      <c r="AE27" s="20">
        <f>AE29+AE31</f>
        <v>59.943</v>
      </c>
      <c r="AF27" s="49">
        <f t="shared" si="1"/>
        <v>1</v>
      </c>
      <c r="AG27" s="1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1" customFormat="1" ht="33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8">
        <v>0</v>
      </c>
      <c r="S28" s="19">
        <v>7</v>
      </c>
      <c r="T28" s="18">
        <v>1</v>
      </c>
      <c r="U28" s="19">
        <v>0</v>
      </c>
      <c r="V28" s="18">
        <v>2</v>
      </c>
      <c r="W28" s="19">
        <v>0</v>
      </c>
      <c r="X28" s="18">
        <v>0</v>
      </c>
      <c r="Y28" s="19">
        <v>0</v>
      </c>
      <c r="Z28" s="18">
        <v>0</v>
      </c>
      <c r="AA28" s="19">
        <v>1</v>
      </c>
      <c r="AB28" s="40" t="s">
        <v>91</v>
      </c>
      <c r="AC28" s="18" t="s">
        <v>125</v>
      </c>
      <c r="AD28" s="20">
        <v>144</v>
      </c>
      <c r="AE28" s="13">
        <v>132</v>
      </c>
      <c r="AF28" s="49">
        <f>AE28/AD28</f>
        <v>0.9166666666666666</v>
      </c>
      <c r="AG28" s="1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s="1" customFormat="1" ht="47.25" customHeight="1">
      <c r="A29" s="11">
        <v>0</v>
      </c>
      <c r="B29" s="11">
        <v>0</v>
      </c>
      <c r="C29" s="11">
        <v>1</v>
      </c>
      <c r="D29" s="11">
        <v>0</v>
      </c>
      <c r="E29" s="11">
        <v>3</v>
      </c>
      <c r="F29" s="11">
        <v>1</v>
      </c>
      <c r="G29" s="11">
        <v>4</v>
      </c>
      <c r="H29" s="11">
        <v>0</v>
      </c>
      <c r="I29" s="11">
        <v>7</v>
      </c>
      <c r="J29" s="11">
        <v>1</v>
      </c>
      <c r="K29" s="11">
        <v>0</v>
      </c>
      <c r="L29" s="11">
        <v>2</v>
      </c>
      <c r="M29" s="11">
        <v>2</v>
      </c>
      <c r="N29" s="11">
        <v>0</v>
      </c>
      <c r="O29" s="11">
        <v>0</v>
      </c>
      <c r="P29" s="11">
        <v>1</v>
      </c>
      <c r="Q29" s="11" t="s">
        <v>51</v>
      </c>
      <c r="R29" s="18">
        <v>0</v>
      </c>
      <c r="S29" s="19">
        <v>7</v>
      </c>
      <c r="T29" s="18">
        <v>1</v>
      </c>
      <c r="U29" s="19">
        <v>0</v>
      </c>
      <c r="V29" s="18">
        <v>2</v>
      </c>
      <c r="W29" s="19">
        <v>0</v>
      </c>
      <c r="X29" s="18">
        <v>0</v>
      </c>
      <c r="Y29" s="19">
        <v>1</v>
      </c>
      <c r="Z29" s="18">
        <v>0</v>
      </c>
      <c r="AA29" s="19">
        <v>0</v>
      </c>
      <c r="AB29" s="33" t="s">
        <v>0</v>
      </c>
      <c r="AC29" s="18" t="s">
        <v>95</v>
      </c>
      <c r="AD29" s="18">
        <v>44.403</v>
      </c>
      <c r="AE29" s="51">
        <v>44.403</v>
      </c>
      <c r="AF29" s="49">
        <f t="shared" si="1"/>
        <v>1</v>
      </c>
      <c r="AG29" s="1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s="1" customFormat="1" ht="3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8">
        <v>0</v>
      </c>
      <c r="S30" s="19">
        <v>7</v>
      </c>
      <c r="T30" s="18">
        <v>1</v>
      </c>
      <c r="U30" s="19">
        <v>0</v>
      </c>
      <c r="V30" s="18">
        <v>2</v>
      </c>
      <c r="W30" s="19">
        <v>0</v>
      </c>
      <c r="X30" s="18">
        <v>0</v>
      </c>
      <c r="Y30" s="19">
        <v>1</v>
      </c>
      <c r="Z30" s="18">
        <v>0</v>
      </c>
      <c r="AA30" s="19">
        <v>1</v>
      </c>
      <c r="AB30" s="34" t="s">
        <v>1</v>
      </c>
      <c r="AC30" s="18" t="s">
        <v>125</v>
      </c>
      <c r="AD30" s="20">
        <v>8</v>
      </c>
      <c r="AE30" s="13">
        <v>10</v>
      </c>
      <c r="AF30" s="49">
        <f t="shared" si="1"/>
        <v>1.25</v>
      </c>
      <c r="AG30" s="1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s="1" customFormat="1" ht="33.75" customHeight="1">
      <c r="A31" s="11">
        <v>0</v>
      </c>
      <c r="B31" s="11">
        <v>0</v>
      </c>
      <c r="C31" s="11">
        <v>1</v>
      </c>
      <c r="D31" s="11">
        <v>0</v>
      </c>
      <c r="E31" s="11">
        <v>3</v>
      </c>
      <c r="F31" s="11">
        <v>1</v>
      </c>
      <c r="G31" s="11">
        <v>4</v>
      </c>
      <c r="H31" s="11">
        <v>0</v>
      </c>
      <c r="I31" s="11">
        <v>7</v>
      </c>
      <c r="J31" s="11">
        <v>1</v>
      </c>
      <c r="K31" s="11">
        <v>0</v>
      </c>
      <c r="L31" s="11">
        <v>2</v>
      </c>
      <c r="M31" s="11">
        <v>2</v>
      </c>
      <c r="N31" s="11">
        <v>0</v>
      </c>
      <c r="O31" s="11">
        <v>0</v>
      </c>
      <c r="P31" s="11">
        <v>2</v>
      </c>
      <c r="Q31" s="11" t="s">
        <v>51</v>
      </c>
      <c r="R31" s="18">
        <v>0</v>
      </c>
      <c r="S31" s="19">
        <v>7</v>
      </c>
      <c r="T31" s="18">
        <v>1</v>
      </c>
      <c r="U31" s="19">
        <v>0</v>
      </c>
      <c r="V31" s="18">
        <v>2</v>
      </c>
      <c r="W31" s="19">
        <v>0</v>
      </c>
      <c r="X31" s="18">
        <v>0</v>
      </c>
      <c r="Y31" s="19">
        <v>2</v>
      </c>
      <c r="Z31" s="18">
        <v>0</v>
      </c>
      <c r="AA31" s="19">
        <v>0</v>
      </c>
      <c r="AB31" s="45" t="s">
        <v>2</v>
      </c>
      <c r="AC31" s="18" t="s">
        <v>95</v>
      </c>
      <c r="AD31" s="20">
        <v>15.54</v>
      </c>
      <c r="AE31" s="51">
        <v>15.54</v>
      </c>
      <c r="AF31" s="49">
        <f t="shared" si="1"/>
        <v>1</v>
      </c>
      <c r="AG31" s="1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s="1" customFormat="1" ht="32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8">
        <v>0</v>
      </c>
      <c r="S32" s="19">
        <v>7</v>
      </c>
      <c r="T32" s="18">
        <v>1</v>
      </c>
      <c r="U32" s="19">
        <v>0</v>
      </c>
      <c r="V32" s="18">
        <v>2</v>
      </c>
      <c r="W32" s="19">
        <v>0</v>
      </c>
      <c r="X32" s="18">
        <v>0</v>
      </c>
      <c r="Y32" s="19">
        <v>2</v>
      </c>
      <c r="Z32" s="18">
        <v>0</v>
      </c>
      <c r="AA32" s="19">
        <v>1</v>
      </c>
      <c r="AB32" s="32" t="s">
        <v>3</v>
      </c>
      <c r="AC32" s="18" t="s">
        <v>125</v>
      </c>
      <c r="AD32" s="47">
        <v>8</v>
      </c>
      <c r="AE32" s="13">
        <v>10</v>
      </c>
      <c r="AF32" s="49">
        <f t="shared" si="1"/>
        <v>1.25</v>
      </c>
      <c r="AG32" s="11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s="1" customFormat="1" ht="32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8">
        <v>0</v>
      </c>
      <c r="S33" s="19">
        <v>7</v>
      </c>
      <c r="T33" s="18">
        <v>1</v>
      </c>
      <c r="U33" s="19">
        <v>0</v>
      </c>
      <c r="V33" s="18">
        <v>2</v>
      </c>
      <c r="W33" s="19">
        <v>0</v>
      </c>
      <c r="X33" s="18">
        <v>0</v>
      </c>
      <c r="Y33" s="19">
        <v>3</v>
      </c>
      <c r="Z33" s="18">
        <v>0</v>
      </c>
      <c r="AA33" s="19">
        <v>0</v>
      </c>
      <c r="AB33" s="46" t="s">
        <v>4</v>
      </c>
      <c r="AC33" s="18" t="s">
        <v>121</v>
      </c>
      <c r="AD33" s="18" t="s">
        <v>120</v>
      </c>
      <c r="AE33" s="13" t="s">
        <v>120</v>
      </c>
      <c r="AF33" s="49" t="s">
        <v>218</v>
      </c>
      <c r="AG33" s="1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s="1" customFormat="1" ht="4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8">
        <v>0</v>
      </c>
      <c r="S34" s="19">
        <v>7</v>
      </c>
      <c r="T34" s="18">
        <v>1</v>
      </c>
      <c r="U34" s="19">
        <v>0</v>
      </c>
      <c r="V34" s="18">
        <v>2</v>
      </c>
      <c r="W34" s="19">
        <v>0</v>
      </c>
      <c r="X34" s="18">
        <v>0</v>
      </c>
      <c r="Y34" s="19">
        <v>3</v>
      </c>
      <c r="Z34" s="18">
        <v>0</v>
      </c>
      <c r="AA34" s="19">
        <v>1</v>
      </c>
      <c r="AB34" s="22" t="s">
        <v>160</v>
      </c>
      <c r="AC34" s="18" t="s">
        <v>125</v>
      </c>
      <c r="AD34" s="18">
        <v>4</v>
      </c>
      <c r="AE34" s="13">
        <v>0</v>
      </c>
      <c r="AF34" s="49">
        <f t="shared" si="1"/>
        <v>0</v>
      </c>
      <c r="AG34" s="11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s="1" customFormat="1" ht="29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8">
        <v>0</v>
      </c>
      <c r="S35" s="19">
        <v>7</v>
      </c>
      <c r="T35" s="18">
        <v>1</v>
      </c>
      <c r="U35" s="19">
        <v>0</v>
      </c>
      <c r="V35" s="18">
        <v>2</v>
      </c>
      <c r="W35" s="19">
        <v>0</v>
      </c>
      <c r="X35" s="18">
        <v>0</v>
      </c>
      <c r="Y35" s="19">
        <v>4</v>
      </c>
      <c r="Z35" s="18">
        <v>0</v>
      </c>
      <c r="AA35" s="19">
        <v>0</v>
      </c>
      <c r="AB35" s="22" t="s">
        <v>141</v>
      </c>
      <c r="AC35" s="18" t="s">
        <v>98</v>
      </c>
      <c r="AD35" s="20" t="s">
        <v>120</v>
      </c>
      <c r="AE35" s="27" t="s">
        <v>120</v>
      </c>
      <c r="AF35" s="49" t="s">
        <v>218</v>
      </c>
      <c r="AG35" s="1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s="1" customFormat="1" ht="4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8">
        <v>0</v>
      </c>
      <c r="S36" s="19">
        <v>7</v>
      </c>
      <c r="T36" s="18">
        <v>1</v>
      </c>
      <c r="U36" s="19">
        <v>0</v>
      </c>
      <c r="V36" s="18">
        <v>2</v>
      </c>
      <c r="W36" s="19">
        <v>0</v>
      </c>
      <c r="X36" s="18">
        <v>0</v>
      </c>
      <c r="Y36" s="19">
        <v>4</v>
      </c>
      <c r="Z36" s="18">
        <v>0</v>
      </c>
      <c r="AA36" s="19">
        <v>1</v>
      </c>
      <c r="AB36" s="31" t="s">
        <v>142</v>
      </c>
      <c r="AC36" s="18" t="s">
        <v>125</v>
      </c>
      <c r="AD36" s="47">
        <v>6</v>
      </c>
      <c r="AE36" s="26">
        <v>5</v>
      </c>
      <c r="AF36" s="49">
        <f t="shared" si="1"/>
        <v>0.8333333333333334</v>
      </c>
      <c r="AG36" s="11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s="1" customFormat="1" ht="30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8">
        <v>0</v>
      </c>
      <c r="S37" s="19">
        <v>7</v>
      </c>
      <c r="T37" s="18">
        <v>1</v>
      </c>
      <c r="U37" s="19">
        <v>0</v>
      </c>
      <c r="V37" s="18">
        <v>2</v>
      </c>
      <c r="W37" s="19">
        <v>0</v>
      </c>
      <c r="X37" s="18">
        <v>0</v>
      </c>
      <c r="Y37" s="19">
        <v>5</v>
      </c>
      <c r="Z37" s="18">
        <v>0</v>
      </c>
      <c r="AA37" s="19">
        <v>0</v>
      </c>
      <c r="AB37" s="31" t="s">
        <v>143</v>
      </c>
      <c r="AC37" s="18" t="s">
        <v>121</v>
      </c>
      <c r="AD37" s="18" t="s">
        <v>120</v>
      </c>
      <c r="AE37" s="27" t="s">
        <v>120</v>
      </c>
      <c r="AF37" s="49" t="s">
        <v>218</v>
      </c>
      <c r="AG37" s="1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s="1" customFormat="1" ht="70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8">
        <v>0</v>
      </c>
      <c r="S38" s="19">
        <v>7</v>
      </c>
      <c r="T38" s="18">
        <v>1</v>
      </c>
      <c r="U38" s="19">
        <v>0</v>
      </c>
      <c r="V38" s="18">
        <v>2</v>
      </c>
      <c r="W38" s="19">
        <v>0</v>
      </c>
      <c r="X38" s="18">
        <v>0</v>
      </c>
      <c r="Y38" s="19">
        <v>0</v>
      </c>
      <c r="Z38" s="18">
        <v>0</v>
      </c>
      <c r="AA38" s="19">
        <v>1</v>
      </c>
      <c r="AB38" s="31" t="s">
        <v>217</v>
      </c>
      <c r="AC38" s="18" t="s">
        <v>125</v>
      </c>
      <c r="AD38" s="88">
        <v>12</v>
      </c>
      <c r="AE38" s="88">
        <v>19</v>
      </c>
      <c r="AF38" s="49">
        <f t="shared" si="1"/>
        <v>1.5833333333333333</v>
      </c>
      <c r="AG38" s="11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s="1" customFormat="1" ht="32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8">
        <v>0</v>
      </c>
      <c r="S39" s="19">
        <v>7</v>
      </c>
      <c r="T39" s="18">
        <v>2</v>
      </c>
      <c r="U39" s="19">
        <v>0</v>
      </c>
      <c r="V39" s="18">
        <v>0</v>
      </c>
      <c r="W39" s="19">
        <v>0</v>
      </c>
      <c r="X39" s="18">
        <v>0</v>
      </c>
      <c r="Y39" s="19">
        <v>0</v>
      </c>
      <c r="Z39" s="18">
        <v>0</v>
      </c>
      <c r="AA39" s="19">
        <v>0</v>
      </c>
      <c r="AB39" s="39" t="s">
        <v>85</v>
      </c>
      <c r="AC39" s="18" t="s">
        <v>95</v>
      </c>
      <c r="AD39" s="24">
        <v>5</v>
      </c>
      <c r="AE39" s="27">
        <v>5</v>
      </c>
      <c r="AF39" s="49">
        <v>1</v>
      </c>
      <c r="AG39" s="1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s="1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8">
        <v>0</v>
      </c>
      <c r="S40" s="19">
        <v>7</v>
      </c>
      <c r="T40" s="18">
        <v>2</v>
      </c>
      <c r="U40" s="19">
        <v>0</v>
      </c>
      <c r="V40" s="18">
        <v>1</v>
      </c>
      <c r="W40" s="19">
        <v>0</v>
      </c>
      <c r="X40" s="18">
        <v>0</v>
      </c>
      <c r="Y40" s="19">
        <v>0</v>
      </c>
      <c r="Z40" s="18">
        <v>0</v>
      </c>
      <c r="AA40" s="19">
        <v>0</v>
      </c>
      <c r="AB40" s="22" t="s">
        <v>15</v>
      </c>
      <c r="AC40" s="18" t="s">
        <v>95</v>
      </c>
      <c r="AD40" s="24">
        <v>5</v>
      </c>
      <c r="AE40" s="27">
        <v>5</v>
      </c>
      <c r="AF40" s="49">
        <v>1</v>
      </c>
      <c r="AG40" s="11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s="1" customFormat="1" ht="34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8">
        <v>0</v>
      </c>
      <c r="S41" s="19">
        <v>7</v>
      </c>
      <c r="T41" s="18">
        <v>2</v>
      </c>
      <c r="U41" s="19">
        <v>0</v>
      </c>
      <c r="V41" s="18">
        <v>1</v>
      </c>
      <c r="W41" s="19">
        <v>0</v>
      </c>
      <c r="X41" s="18">
        <v>0</v>
      </c>
      <c r="Y41" s="19">
        <v>0</v>
      </c>
      <c r="Z41" s="18">
        <v>0</v>
      </c>
      <c r="AA41" s="19">
        <v>1</v>
      </c>
      <c r="AB41" s="22" t="s">
        <v>144</v>
      </c>
      <c r="AC41" s="18" t="s">
        <v>125</v>
      </c>
      <c r="AD41" s="92">
        <v>10</v>
      </c>
      <c r="AE41" s="88">
        <v>8</v>
      </c>
      <c r="AF41" s="49">
        <f t="shared" si="1"/>
        <v>0.8</v>
      </c>
      <c r="AG41" s="11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s="1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8">
        <v>0</v>
      </c>
      <c r="S42" s="19">
        <v>7</v>
      </c>
      <c r="T42" s="18">
        <v>2</v>
      </c>
      <c r="U42" s="19">
        <v>0</v>
      </c>
      <c r="V42" s="18">
        <v>1</v>
      </c>
      <c r="W42" s="19">
        <v>0</v>
      </c>
      <c r="X42" s="18">
        <v>0</v>
      </c>
      <c r="Y42" s="19">
        <v>0</v>
      </c>
      <c r="Z42" s="18">
        <v>0</v>
      </c>
      <c r="AA42" s="19">
        <v>2</v>
      </c>
      <c r="AB42" s="22" t="s">
        <v>145</v>
      </c>
      <c r="AC42" s="18" t="s">
        <v>86</v>
      </c>
      <c r="AD42" s="92">
        <v>3</v>
      </c>
      <c r="AE42" s="88">
        <v>2</v>
      </c>
      <c r="AF42" s="49">
        <f t="shared" si="1"/>
        <v>0.6666666666666666</v>
      </c>
      <c r="AG42" s="11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s="1" customFormat="1" ht="30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8">
        <v>0</v>
      </c>
      <c r="S43" s="19">
        <v>7</v>
      </c>
      <c r="T43" s="18">
        <v>2</v>
      </c>
      <c r="U43" s="19">
        <v>0</v>
      </c>
      <c r="V43" s="18">
        <v>1</v>
      </c>
      <c r="W43" s="19">
        <v>0</v>
      </c>
      <c r="X43" s="18">
        <v>0</v>
      </c>
      <c r="Y43" s="19">
        <v>0</v>
      </c>
      <c r="Z43" s="18">
        <v>0</v>
      </c>
      <c r="AA43" s="19">
        <v>3</v>
      </c>
      <c r="AB43" s="22" t="s">
        <v>146</v>
      </c>
      <c r="AC43" s="18" t="s">
        <v>86</v>
      </c>
      <c r="AD43" s="92">
        <v>11</v>
      </c>
      <c r="AE43" s="88">
        <v>7</v>
      </c>
      <c r="AF43" s="49">
        <f t="shared" si="1"/>
        <v>0.6363636363636364</v>
      </c>
      <c r="AG43" s="11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s="1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8">
        <v>0</v>
      </c>
      <c r="S44" s="19">
        <v>7</v>
      </c>
      <c r="T44" s="18">
        <v>2</v>
      </c>
      <c r="U44" s="19">
        <v>0</v>
      </c>
      <c r="V44" s="18">
        <v>1</v>
      </c>
      <c r="W44" s="19">
        <v>0</v>
      </c>
      <c r="X44" s="18">
        <v>0</v>
      </c>
      <c r="Y44" s="19">
        <v>1</v>
      </c>
      <c r="Z44" s="18">
        <v>0</v>
      </c>
      <c r="AA44" s="19">
        <v>0</v>
      </c>
      <c r="AB44" s="22" t="s">
        <v>147</v>
      </c>
      <c r="AC44" s="18" t="s">
        <v>121</v>
      </c>
      <c r="AD44" s="18" t="s">
        <v>120</v>
      </c>
      <c r="AE44" s="27" t="s">
        <v>120</v>
      </c>
      <c r="AF44" s="49" t="s">
        <v>218</v>
      </c>
      <c r="AG44" s="1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s="1" customFormat="1" ht="47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8">
        <v>0</v>
      </c>
      <c r="S45" s="19">
        <v>7</v>
      </c>
      <c r="T45" s="18">
        <v>2</v>
      </c>
      <c r="U45" s="19">
        <v>0</v>
      </c>
      <c r="V45" s="18">
        <v>1</v>
      </c>
      <c r="W45" s="19">
        <v>0</v>
      </c>
      <c r="X45" s="18">
        <v>0</v>
      </c>
      <c r="Y45" s="19">
        <v>1</v>
      </c>
      <c r="Z45" s="18">
        <v>0</v>
      </c>
      <c r="AA45" s="19">
        <v>1</v>
      </c>
      <c r="AB45" s="22" t="s">
        <v>178</v>
      </c>
      <c r="AC45" s="18" t="s">
        <v>125</v>
      </c>
      <c r="AD45" s="18">
        <v>4</v>
      </c>
      <c r="AE45" s="26">
        <v>4</v>
      </c>
      <c r="AF45" s="49">
        <f t="shared" si="1"/>
        <v>1</v>
      </c>
      <c r="AG45" s="11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s="1" customFormat="1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8">
        <v>0</v>
      </c>
      <c r="S46" s="19">
        <v>7</v>
      </c>
      <c r="T46" s="18">
        <v>2</v>
      </c>
      <c r="U46" s="19">
        <v>0</v>
      </c>
      <c r="V46" s="18">
        <v>1</v>
      </c>
      <c r="W46" s="19">
        <v>0</v>
      </c>
      <c r="X46" s="18">
        <v>0</v>
      </c>
      <c r="Y46" s="19">
        <v>2</v>
      </c>
      <c r="Z46" s="18">
        <v>0</v>
      </c>
      <c r="AA46" s="19">
        <v>0</v>
      </c>
      <c r="AB46" s="22" t="s">
        <v>148</v>
      </c>
      <c r="AC46" s="18" t="s">
        <v>121</v>
      </c>
      <c r="AD46" s="18" t="s">
        <v>120</v>
      </c>
      <c r="AE46" s="27" t="s">
        <v>120</v>
      </c>
      <c r="AF46" s="49" t="s">
        <v>218</v>
      </c>
      <c r="AG46" s="11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s="1" customFormat="1" ht="32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8">
        <v>0</v>
      </c>
      <c r="S47" s="19">
        <v>7</v>
      </c>
      <c r="T47" s="18">
        <v>2</v>
      </c>
      <c r="U47" s="19">
        <v>0</v>
      </c>
      <c r="V47" s="18">
        <v>1</v>
      </c>
      <c r="W47" s="19">
        <v>0</v>
      </c>
      <c r="X47" s="18">
        <v>0</v>
      </c>
      <c r="Y47" s="19">
        <v>2</v>
      </c>
      <c r="Z47" s="18">
        <v>0</v>
      </c>
      <c r="AA47" s="19">
        <v>1</v>
      </c>
      <c r="AB47" s="31" t="s">
        <v>149</v>
      </c>
      <c r="AC47" s="18" t="s">
        <v>122</v>
      </c>
      <c r="AD47" s="92">
        <v>9</v>
      </c>
      <c r="AE47" s="94">
        <v>33</v>
      </c>
      <c r="AF47" s="49">
        <f t="shared" si="1"/>
        <v>3.6666666666666665</v>
      </c>
      <c r="AG47" s="11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s="1" customFormat="1" ht="4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8">
        <v>0</v>
      </c>
      <c r="S48" s="19">
        <v>7</v>
      </c>
      <c r="T48" s="18">
        <v>2</v>
      </c>
      <c r="U48" s="19">
        <v>0</v>
      </c>
      <c r="V48" s="18">
        <v>1</v>
      </c>
      <c r="W48" s="19">
        <v>0</v>
      </c>
      <c r="X48" s="18">
        <v>0</v>
      </c>
      <c r="Y48" s="19">
        <v>3</v>
      </c>
      <c r="Z48" s="18">
        <v>0</v>
      </c>
      <c r="AA48" s="19">
        <v>0</v>
      </c>
      <c r="AB48" s="22" t="s">
        <v>150</v>
      </c>
      <c r="AC48" s="18" t="s">
        <v>121</v>
      </c>
      <c r="AD48" s="18" t="s">
        <v>120</v>
      </c>
      <c r="AE48" s="27" t="s">
        <v>120</v>
      </c>
      <c r="AF48" s="49" t="s">
        <v>218</v>
      </c>
      <c r="AG48" s="11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s="1" customFormat="1" ht="46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8">
        <v>0</v>
      </c>
      <c r="S49" s="19">
        <v>7</v>
      </c>
      <c r="T49" s="18">
        <v>2</v>
      </c>
      <c r="U49" s="19">
        <v>0</v>
      </c>
      <c r="V49" s="18">
        <v>1</v>
      </c>
      <c r="W49" s="19">
        <v>0</v>
      </c>
      <c r="X49" s="18">
        <v>0</v>
      </c>
      <c r="Y49" s="19">
        <v>3</v>
      </c>
      <c r="Z49" s="18">
        <v>0</v>
      </c>
      <c r="AA49" s="19">
        <v>1</v>
      </c>
      <c r="AB49" s="31" t="s">
        <v>151</v>
      </c>
      <c r="AC49" s="18" t="s">
        <v>122</v>
      </c>
      <c r="AD49" s="47">
        <v>9</v>
      </c>
      <c r="AE49" s="94">
        <v>33</v>
      </c>
      <c r="AF49" s="49">
        <f t="shared" si="1"/>
        <v>3.6666666666666665</v>
      </c>
      <c r="AG49" s="11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s="1" customFormat="1" ht="44.25" customHeight="1">
      <c r="A50" s="19">
        <v>0</v>
      </c>
      <c r="B50" s="18">
        <v>0</v>
      </c>
      <c r="C50" s="18">
        <v>1</v>
      </c>
      <c r="D50" s="18">
        <v>0</v>
      </c>
      <c r="E50" s="18">
        <v>3</v>
      </c>
      <c r="F50" s="18">
        <v>1</v>
      </c>
      <c r="G50" s="18">
        <v>4</v>
      </c>
      <c r="H50" s="18">
        <v>0</v>
      </c>
      <c r="I50" s="18">
        <v>7</v>
      </c>
      <c r="J50" s="18">
        <v>2</v>
      </c>
      <c r="K50" s="18">
        <v>0</v>
      </c>
      <c r="L50" s="18">
        <v>2</v>
      </c>
      <c r="M50" s="18">
        <v>2</v>
      </c>
      <c r="N50" s="18">
        <v>0</v>
      </c>
      <c r="O50" s="18">
        <v>0</v>
      </c>
      <c r="P50" s="18">
        <v>4</v>
      </c>
      <c r="Q50" s="19" t="s">
        <v>51</v>
      </c>
      <c r="R50" s="18">
        <v>0</v>
      </c>
      <c r="S50" s="19">
        <v>7</v>
      </c>
      <c r="T50" s="18">
        <v>2</v>
      </c>
      <c r="U50" s="19">
        <v>0</v>
      </c>
      <c r="V50" s="18">
        <v>1</v>
      </c>
      <c r="W50" s="19">
        <v>0</v>
      </c>
      <c r="X50" s="18">
        <v>0</v>
      </c>
      <c r="Y50" s="19">
        <v>3</v>
      </c>
      <c r="Z50" s="18">
        <v>0</v>
      </c>
      <c r="AA50" s="19">
        <v>0</v>
      </c>
      <c r="AB50" s="31" t="s">
        <v>163</v>
      </c>
      <c r="AC50" s="18" t="s">
        <v>154</v>
      </c>
      <c r="AD50" s="24">
        <v>5</v>
      </c>
      <c r="AE50" s="27">
        <v>5</v>
      </c>
      <c r="AF50" s="49">
        <v>1</v>
      </c>
      <c r="AG50" s="11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s="1" customFormat="1" ht="46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8">
        <v>0</v>
      </c>
      <c r="S51" s="19">
        <v>7</v>
      </c>
      <c r="T51" s="18">
        <v>2</v>
      </c>
      <c r="U51" s="19">
        <v>0</v>
      </c>
      <c r="V51" s="18">
        <v>1</v>
      </c>
      <c r="W51" s="19">
        <v>0</v>
      </c>
      <c r="X51" s="18">
        <v>0</v>
      </c>
      <c r="Y51" s="19">
        <v>3</v>
      </c>
      <c r="Z51" s="18">
        <v>0</v>
      </c>
      <c r="AA51" s="19">
        <v>1</v>
      </c>
      <c r="AB51" s="31" t="s">
        <v>164</v>
      </c>
      <c r="AC51" s="18" t="s">
        <v>169</v>
      </c>
      <c r="AD51" s="20">
        <v>100</v>
      </c>
      <c r="AE51" s="26">
        <v>100</v>
      </c>
      <c r="AF51" s="49">
        <v>1</v>
      </c>
      <c r="AG51" s="11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s="1" customFormat="1" ht="4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8">
        <v>0</v>
      </c>
      <c r="S52" s="19">
        <v>7</v>
      </c>
      <c r="T52" s="18">
        <v>2</v>
      </c>
      <c r="U52" s="19">
        <v>0</v>
      </c>
      <c r="V52" s="18">
        <v>2</v>
      </c>
      <c r="W52" s="19">
        <v>0</v>
      </c>
      <c r="X52" s="18">
        <v>0</v>
      </c>
      <c r="Y52" s="19">
        <v>0</v>
      </c>
      <c r="Z52" s="18">
        <v>0</v>
      </c>
      <c r="AA52" s="19">
        <v>0</v>
      </c>
      <c r="AB52" s="35" t="s">
        <v>14</v>
      </c>
      <c r="AC52" s="18" t="s">
        <v>95</v>
      </c>
      <c r="AD52" s="24">
        <v>0</v>
      </c>
      <c r="AE52" s="27">
        <v>0</v>
      </c>
      <c r="AF52" s="49">
        <v>0</v>
      </c>
      <c r="AG52" s="11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s="1" customFormat="1" ht="33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8">
        <v>0</v>
      </c>
      <c r="S53" s="19">
        <v>7</v>
      </c>
      <c r="T53" s="18">
        <v>2</v>
      </c>
      <c r="U53" s="19">
        <v>0</v>
      </c>
      <c r="V53" s="18">
        <v>2</v>
      </c>
      <c r="W53" s="19">
        <v>0</v>
      </c>
      <c r="X53" s="18">
        <v>0</v>
      </c>
      <c r="Y53" s="19">
        <v>0</v>
      </c>
      <c r="Z53" s="18">
        <v>0</v>
      </c>
      <c r="AA53" s="19">
        <v>1</v>
      </c>
      <c r="AB53" s="22" t="s">
        <v>152</v>
      </c>
      <c r="AC53" s="18" t="s">
        <v>125</v>
      </c>
      <c r="AD53" s="20">
        <v>1</v>
      </c>
      <c r="AE53" s="26">
        <v>2</v>
      </c>
      <c r="AF53" s="49">
        <v>2</v>
      </c>
      <c r="AG53" s="1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s="1" customFormat="1" ht="32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8">
        <v>0</v>
      </c>
      <c r="S54" s="19">
        <v>7</v>
      </c>
      <c r="T54" s="18">
        <v>2</v>
      </c>
      <c r="U54" s="19">
        <v>0</v>
      </c>
      <c r="V54" s="18">
        <v>2</v>
      </c>
      <c r="W54" s="19">
        <v>0</v>
      </c>
      <c r="X54" s="18">
        <v>0</v>
      </c>
      <c r="Y54" s="19">
        <v>0</v>
      </c>
      <c r="Z54" s="18">
        <v>0</v>
      </c>
      <c r="AA54" s="19">
        <v>2</v>
      </c>
      <c r="AB54" s="36" t="s">
        <v>5</v>
      </c>
      <c r="AC54" s="18" t="s">
        <v>86</v>
      </c>
      <c r="AD54" s="20">
        <v>0</v>
      </c>
      <c r="AE54" s="27">
        <v>0</v>
      </c>
      <c r="AF54" s="49">
        <v>0</v>
      </c>
      <c r="AG54" s="1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s="1" customFormat="1" ht="32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8">
        <v>0</v>
      </c>
      <c r="S55" s="19">
        <v>7</v>
      </c>
      <c r="T55" s="18">
        <v>2</v>
      </c>
      <c r="U55" s="19">
        <v>0</v>
      </c>
      <c r="V55" s="18">
        <v>2</v>
      </c>
      <c r="W55" s="19">
        <v>0</v>
      </c>
      <c r="X55" s="18">
        <v>0</v>
      </c>
      <c r="Y55" s="19">
        <v>0</v>
      </c>
      <c r="Z55" s="18">
        <v>0</v>
      </c>
      <c r="AA55" s="19">
        <v>3</v>
      </c>
      <c r="AB55" s="37" t="s">
        <v>6</v>
      </c>
      <c r="AC55" s="18" t="s">
        <v>86</v>
      </c>
      <c r="AD55" s="20">
        <v>1</v>
      </c>
      <c r="AE55" s="88">
        <v>2</v>
      </c>
      <c r="AF55" s="49">
        <f t="shared" si="1"/>
        <v>2</v>
      </c>
      <c r="AG55" s="1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s="1" customFormat="1" ht="48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8">
        <v>0</v>
      </c>
      <c r="S56" s="19">
        <v>7</v>
      </c>
      <c r="T56" s="18">
        <v>2</v>
      </c>
      <c r="U56" s="19">
        <v>0</v>
      </c>
      <c r="V56" s="18">
        <v>2</v>
      </c>
      <c r="W56" s="19">
        <v>0</v>
      </c>
      <c r="X56" s="18">
        <v>0</v>
      </c>
      <c r="Y56" s="19">
        <v>1</v>
      </c>
      <c r="Z56" s="18">
        <v>0</v>
      </c>
      <c r="AA56" s="19">
        <v>0</v>
      </c>
      <c r="AB56" s="22" t="s">
        <v>7</v>
      </c>
      <c r="AC56" s="18" t="s">
        <v>121</v>
      </c>
      <c r="AD56" s="18" t="s">
        <v>120</v>
      </c>
      <c r="AE56" s="27" t="s">
        <v>120</v>
      </c>
      <c r="AF56" s="95" t="s">
        <v>218</v>
      </c>
      <c r="AG56" s="1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s="1" customFormat="1" ht="30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8">
        <v>0</v>
      </c>
      <c r="S57" s="19">
        <v>7</v>
      </c>
      <c r="T57" s="18">
        <v>2</v>
      </c>
      <c r="U57" s="19">
        <v>0</v>
      </c>
      <c r="V57" s="18">
        <v>2</v>
      </c>
      <c r="W57" s="19">
        <v>0</v>
      </c>
      <c r="X57" s="18">
        <v>0</v>
      </c>
      <c r="Y57" s="19">
        <v>1</v>
      </c>
      <c r="Z57" s="18">
        <v>0</v>
      </c>
      <c r="AA57" s="19">
        <v>1</v>
      </c>
      <c r="AB57" s="22" t="s">
        <v>10</v>
      </c>
      <c r="AC57" s="18" t="s">
        <v>86</v>
      </c>
      <c r="AD57" s="20">
        <v>20</v>
      </c>
      <c r="AE57" s="79">
        <v>20</v>
      </c>
      <c r="AF57" s="49">
        <f t="shared" si="1"/>
        <v>1</v>
      </c>
      <c r="AG57" s="11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s="1" customFormat="1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8">
        <v>0</v>
      </c>
      <c r="S58" s="19">
        <v>7</v>
      </c>
      <c r="T58" s="18">
        <v>2</v>
      </c>
      <c r="U58" s="19">
        <v>0</v>
      </c>
      <c r="V58" s="18">
        <v>2</v>
      </c>
      <c r="W58" s="19">
        <v>0</v>
      </c>
      <c r="X58" s="18">
        <v>0</v>
      </c>
      <c r="Y58" s="19">
        <v>2</v>
      </c>
      <c r="Z58" s="18">
        <v>0</v>
      </c>
      <c r="AA58" s="19">
        <v>0</v>
      </c>
      <c r="AB58" s="22" t="s">
        <v>8</v>
      </c>
      <c r="AC58" s="18" t="s">
        <v>121</v>
      </c>
      <c r="AD58" s="18" t="s">
        <v>120</v>
      </c>
      <c r="AE58" s="27" t="s">
        <v>120</v>
      </c>
      <c r="AF58" s="95" t="s">
        <v>218</v>
      </c>
      <c r="AG58" s="11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s="1" customFormat="1" ht="30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8">
        <v>0</v>
      </c>
      <c r="S59" s="19">
        <v>7</v>
      </c>
      <c r="T59" s="18">
        <v>2</v>
      </c>
      <c r="U59" s="19">
        <v>0</v>
      </c>
      <c r="V59" s="18">
        <v>2</v>
      </c>
      <c r="W59" s="19">
        <v>0</v>
      </c>
      <c r="X59" s="18">
        <v>0</v>
      </c>
      <c r="Y59" s="19">
        <v>2</v>
      </c>
      <c r="Z59" s="18">
        <v>0</v>
      </c>
      <c r="AA59" s="19">
        <v>1</v>
      </c>
      <c r="AB59" s="22" t="s">
        <v>9</v>
      </c>
      <c r="AC59" s="18" t="s">
        <v>125</v>
      </c>
      <c r="AD59" s="20">
        <v>2</v>
      </c>
      <c r="AE59" s="88">
        <v>2</v>
      </c>
      <c r="AF59" s="49">
        <f t="shared" si="1"/>
        <v>1</v>
      </c>
      <c r="AG59" s="11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s="1" customFormat="1" ht="3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8">
        <v>0</v>
      </c>
      <c r="S60" s="19">
        <v>7</v>
      </c>
      <c r="T60" s="18">
        <v>2</v>
      </c>
      <c r="U60" s="19">
        <v>0</v>
      </c>
      <c r="V60" s="18">
        <v>2</v>
      </c>
      <c r="W60" s="19">
        <v>0</v>
      </c>
      <c r="X60" s="18">
        <v>0</v>
      </c>
      <c r="Y60" s="19">
        <v>3</v>
      </c>
      <c r="Z60" s="18">
        <v>0</v>
      </c>
      <c r="AA60" s="19">
        <v>0</v>
      </c>
      <c r="AB60" s="23" t="s">
        <v>11</v>
      </c>
      <c r="AC60" s="18" t="s">
        <v>121</v>
      </c>
      <c r="AD60" s="18" t="s">
        <v>120</v>
      </c>
      <c r="AE60" s="27" t="s">
        <v>120</v>
      </c>
      <c r="AF60" s="95" t="s">
        <v>218</v>
      </c>
      <c r="AG60" s="11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s="1" customFormat="1" ht="30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8">
        <v>0</v>
      </c>
      <c r="S61" s="19">
        <v>7</v>
      </c>
      <c r="T61" s="18">
        <v>2</v>
      </c>
      <c r="U61" s="19">
        <v>0</v>
      </c>
      <c r="V61" s="18">
        <v>3</v>
      </c>
      <c r="W61" s="19">
        <v>0</v>
      </c>
      <c r="X61" s="18">
        <v>0</v>
      </c>
      <c r="Y61" s="19">
        <v>3</v>
      </c>
      <c r="Z61" s="18">
        <v>0</v>
      </c>
      <c r="AA61" s="19">
        <v>1</v>
      </c>
      <c r="AB61" s="22" t="s">
        <v>12</v>
      </c>
      <c r="AC61" s="18" t="s">
        <v>125</v>
      </c>
      <c r="AD61" s="18">
        <v>6</v>
      </c>
      <c r="AE61" s="88">
        <v>6</v>
      </c>
      <c r="AF61" s="49">
        <f t="shared" si="1"/>
        <v>1</v>
      </c>
      <c r="AG61" s="11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s="1" customFormat="1" ht="33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8">
        <v>0</v>
      </c>
      <c r="S62" s="19">
        <v>7</v>
      </c>
      <c r="T62" s="18">
        <v>3</v>
      </c>
      <c r="U62" s="19">
        <v>0</v>
      </c>
      <c r="V62" s="18">
        <v>0</v>
      </c>
      <c r="W62" s="19">
        <v>0</v>
      </c>
      <c r="X62" s="18">
        <v>0</v>
      </c>
      <c r="Y62" s="19">
        <v>0</v>
      </c>
      <c r="Z62" s="18">
        <v>0</v>
      </c>
      <c r="AA62" s="19">
        <v>0</v>
      </c>
      <c r="AB62" s="25" t="s">
        <v>16</v>
      </c>
      <c r="AC62" s="18" t="s">
        <v>95</v>
      </c>
      <c r="AD62" s="20">
        <v>0</v>
      </c>
      <c r="AE62" s="27">
        <v>0</v>
      </c>
      <c r="AF62" s="49"/>
      <c r="AG62" s="11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s="1" customFormat="1" ht="28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8">
        <v>0</v>
      </c>
      <c r="S63" s="19">
        <v>7</v>
      </c>
      <c r="T63" s="18">
        <v>3</v>
      </c>
      <c r="U63" s="19">
        <v>0</v>
      </c>
      <c r="V63" s="18">
        <v>1</v>
      </c>
      <c r="W63" s="19">
        <v>0</v>
      </c>
      <c r="X63" s="18">
        <v>0</v>
      </c>
      <c r="Y63" s="19">
        <v>0</v>
      </c>
      <c r="Z63" s="18">
        <v>0</v>
      </c>
      <c r="AA63" s="19">
        <v>0</v>
      </c>
      <c r="AB63" s="44" t="s">
        <v>32</v>
      </c>
      <c r="AC63" s="18" t="s">
        <v>95</v>
      </c>
      <c r="AD63" s="20">
        <v>0</v>
      </c>
      <c r="AE63" s="27">
        <v>0</v>
      </c>
      <c r="AF63" s="49"/>
      <c r="AG63" s="11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s="1" customFormat="1" ht="36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8">
        <v>0</v>
      </c>
      <c r="S64" s="19">
        <v>7</v>
      </c>
      <c r="T64" s="18">
        <v>3</v>
      </c>
      <c r="U64" s="19">
        <v>0</v>
      </c>
      <c r="V64" s="18">
        <v>1</v>
      </c>
      <c r="W64" s="19">
        <v>0</v>
      </c>
      <c r="X64" s="18">
        <v>0</v>
      </c>
      <c r="Y64" s="19">
        <v>0</v>
      </c>
      <c r="Z64" s="18">
        <v>0</v>
      </c>
      <c r="AA64" s="19">
        <v>1</v>
      </c>
      <c r="AB64" s="22" t="s">
        <v>17</v>
      </c>
      <c r="AC64" s="18" t="s">
        <v>125</v>
      </c>
      <c r="AD64" s="18">
        <v>0</v>
      </c>
      <c r="AE64" s="26">
        <v>0</v>
      </c>
      <c r="AF64" s="49"/>
      <c r="AG64" s="11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s="1" customFormat="1" ht="32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8">
        <v>0</v>
      </c>
      <c r="S65" s="19">
        <v>7</v>
      </c>
      <c r="T65" s="18">
        <v>3</v>
      </c>
      <c r="U65" s="19">
        <v>0</v>
      </c>
      <c r="V65" s="18">
        <v>1</v>
      </c>
      <c r="W65" s="19">
        <v>0</v>
      </c>
      <c r="X65" s="18">
        <v>0</v>
      </c>
      <c r="Y65" s="19">
        <v>1</v>
      </c>
      <c r="Z65" s="18">
        <v>0</v>
      </c>
      <c r="AA65" s="19">
        <v>0</v>
      </c>
      <c r="AB65" s="22" t="s">
        <v>18</v>
      </c>
      <c r="AC65" s="18" t="s">
        <v>121</v>
      </c>
      <c r="AD65" s="18"/>
      <c r="AE65" s="27"/>
      <c r="AF65" s="49"/>
      <c r="AG65" s="11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s="1" customFormat="1" ht="4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8">
        <v>0</v>
      </c>
      <c r="S66" s="19">
        <v>7</v>
      </c>
      <c r="T66" s="18">
        <v>3</v>
      </c>
      <c r="U66" s="19">
        <v>0</v>
      </c>
      <c r="V66" s="18">
        <v>1</v>
      </c>
      <c r="W66" s="19">
        <v>0</v>
      </c>
      <c r="X66" s="18">
        <v>0</v>
      </c>
      <c r="Y66" s="19">
        <v>1</v>
      </c>
      <c r="Z66" s="18">
        <v>0</v>
      </c>
      <c r="AA66" s="19">
        <v>1</v>
      </c>
      <c r="AB66" s="42" t="s">
        <v>92</v>
      </c>
      <c r="AC66" s="18" t="s">
        <v>125</v>
      </c>
      <c r="AD66" s="18">
        <v>0</v>
      </c>
      <c r="AE66" s="26">
        <v>0</v>
      </c>
      <c r="AF66" s="49"/>
      <c r="AG66" s="11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s="1" customFormat="1" ht="41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8">
        <v>0</v>
      </c>
      <c r="S67" s="19">
        <v>7</v>
      </c>
      <c r="T67" s="18">
        <v>3</v>
      </c>
      <c r="U67" s="19">
        <v>0</v>
      </c>
      <c r="V67" s="18">
        <v>1</v>
      </c>
      <c r="W67" s="19">
        <v>0</v>
      </c>
      <c r="X67" s="18">
        <v>0</v>
      </c>
      <c r="Y67" s="19">
        <v>2</v>
      </c>
      <c r="Z67" s="18">
        <v>0</v>
      </c>
      <c r="AA67" s="19">
        <v>0</v>
      </c>
      <c r="AB67" s="22" t="s">
        <v>19</v>
      </c>
      <c r="AC67" s="18" t="s">
        <v>121</v>
      </c>
      <c r="AD67" s="18" t="s">
        <v>120</v>
      </c>
      <c r="AE67" s="27" t="s">
        <v>120</v>
      </c>
      <c r="AF67" s="49"/>
      <c r="AG67" s="1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s="1" customFormat="1" ht="3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8">
        <v>0</v>
      </c>
      <c r="S68" s="19">
        <v>7</v>
      </c>
      <c r="T68" s="18">
        <v>3</v>
      </c>
      <c r="U68" s="19">
        <v>0</v>
      </c>
      <c r="V68" s="18">
        <v>1</v>
      </c>
      <c r="W68" s="19">
        <v>0</v>
      </c>
      <c r="X68" s="18">
        <v>0</v>
      </c>
      <c r="Y68" s="19">
        <v>1</v>
      </c>
      <c r="Z68" s="18">
        <v>0</v>
      </c>
      <c r="AA68" s="19">
        <v>4</v>
      </c>
      <c r="AB68" s="22" t="s">
        <v>20</v>
      </c>
      <c r="AC68" s="18" t="s">
        <v>125</v>
      </c>
      <c r="AD68" s="18">
        <v>0</v>
      </c>
      <c r="AE68" s="88">
        <v>0</v>
      </c>
      <c r="AF68" s="49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s="1" customFormat="1" ht="39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8">
        <v>0</v>
      </c>
      <c r="S69" s="19">
        <v>7</v>
      </c>
      <c r="T69" s="18">
        <v>3</v>
      </c>
      <c r="U69" s="19">
        <v>0</v>
      </c>
      <c r="V69" s="18">
        <v>2</v>
      </c>
      <c r="W69" s="19">
        <v>0</v>
      </c>
      <c r="X69" s="18">
        <v>0</v>
      </c>
      <c r="Y69" s="19">
        <v>0</v>
      </c>
      <c r="Z69" s="18">
        <v>0</v>
      </c>
      <c r="AA69" s="19">
        <v>0</v>
      </c>
      <c r="AB69" s="44" t="s">
        <v>33</v>
      </c>
      <c r="AC69" s="18" t="s">
        <v>95</v>
      </c>
      <c r="AD69" s="24" t="s">
        <v>120</v>
      </c>
      <c r="AE69" s="24" t="s">
        <v>120</v>
      </c>
      <c r="AF69" s="49"/>
      <c r="AG69" s="11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s="1" customFormat="1" ht="33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8">
        <v>0</v>
      </c>
      <c r="S70" s="19">
        <v>7</v>
      </c>
      <c r="T70" s="18">
        <v>3</v>
      </c>
      <c r="U70" s="19">
        <v>0</v>
      </c>
      <c r="V70" s="18">
        <v>2</v>
      </c>
      <c r="W70" s="19">
        <v>0</v>
      </c>
      <c r="X70" s="18">
        <v>0</v>
      </c>
      <c r="Y70" s="19">
        <v>0</v>
      </c>
      <c r="Z70" s="18">
        <v>0</v>
      </c>
      <c r="AA70" s="19">
        <v>1</v>
      </c>
      <c r="AB70" s="22" t="s">
        <v>93</v>
      </c>
      <c r="AC70" s="18" t="s">
        <v>125</v>
      </c>
      <c r="AD70" s="47">
        <v>0</v>
      </c>
      <c r="AE70" s="79">
        <v>0</v>
      </c>
      <c r="AF70" s="49"/>
      <c r="AG70" s="11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s="1" customFormat="1" ht="31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8">
        <v>0</v>
      </c>
      <c r="S71" s="19">
        <v>7</v>
      </c>
      <c r="T71" s="18">
        <v>3</v>
      </c>
      <c r="U71" s="19">
        <v>0</v>
      </c>
      <c r="V71" s="18">
        <v>2</v>
      </c>
      <c r="W71" s="19">
        <v>0</v>
      </c>
      <c r="X71" s="18">
        <v>0</v>
      </c>
      <c r="Y71" s="19">
        <v>0</v>
      </c>
      <c r="Z71" s="18">
        <v>0</v>
      </c>
      <c r="AA71" s="19">
        <v>2</v>
      </c>
      <c r="AB71" s="22" t="s">
        <v>156</v>
      </c>
      <c r="AC71" s="18" t="s">
        <v>125</v>
      </c>
      <c r="AD71" s="47">
        <v>0</v>
      </c>
      <c r="AE71" s="79">
        <v>0</v>
      </c>
      <c r="AF71" s="49"/>
      <c r="AG71" s="11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s="1" customFormat="1" ht="4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8">
        <v>0</v>
      </c>
      <c r="S72" s="19">
        <v>7</v>
      </c>
      <c r="T72" s="18">
        <v>3</v>
      </c>
      <c r="U72" s="19">
        <v>0</v>
      </c>
      <c r="V72" s="18">
        <v>2</v>
      </c>
      <c r="W72" s="19">
        <v>0</v>
      </c>
      <c r="X72" s="18">
        <v>0</v>
      </c>
      <c r="Y72" s="19">
        <v>1</v>
      </c>
      <c r="Z72" s="18">
        <v>0</v>
      </c>
      <c r="AA72" s="19">
        <v>0</v>
      </c>
      <c r="AB72" s="22" t="s">
        <v>21</v>
      </c>
      <c r="AC72" s="18" t="s">
        <v>121</v>
      </c>
      <c r="AD72" s="18" t="s">
        <v>120</v>
      </c>
      <c r="AE72" s="27" t="s">
        <v>120</v>
      </c>
      <c r="AF72" s="49"/>
      <c r="AG72" s="11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s="1" customFormat="1" ht="4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8">
        <v>0</v>
      </c>
      <c r="S73" s="19">
        <v>7</v>
      </c>
      <c r="T73" s="18">
        <v>3</v>
      </c>
      <c r="U73" s="19">
        <v>0</v>
      </c>
      <c r="V73" s="18">
        <v>2</v>
      </c>
      <c r="W73" s="19">
        <v>0</v>
      </c>
      <c r="X73" s="18">
        <v>0</v>
      </c>
      <c r="Y73" s="19">
        <v>1</v>
      </c>
      <c r="Z73" s="18">
        <v>0</v>
      </c>
      <c r="AA73" s="19">
        <v>1</v>
      </c>
      <c r="AB73" s="22" t="s">
        <v>87</v>
      </c>
      <c r="AC73" s="18" t="s">
        <v>122</v>
      </c>
      <c r="AD73" s="18">
        <v>0</v>
      </c>
      <c r="AE73" s="79">
        <v>0</v>
      </c>
      <c r="AF73" s="49"/>
      <c r="AG73" s="11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s="1" customFormat="1" ht="4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8">
        <v>0</v>
      </c>
      <c r="S74" s="19">
        <v>7</v>
      </c>
      <c r="T74" s="18">
        <v>3</v>
      </c>
      <c r="U74" s="19">
        <v>0</v>
      </c>
      <c r="V74" s="18">
        <v>2</v>
      </c>
      <c r="W74" s="19">
        <v>0</v>
      </c>
      <c r="X74" s="18">
        <v>0</v>
      </c>
      <c r="Y74" s="19">
        <v>2</v>
      </c>
      <c r="Z74" s="18">
        <v>0</v>
      </c>
      <c r="AA74" s="19">
        <v>0</v>
      </c>
      <c r="AB74" s="22" t="s">
        <v>26</v>
      </c>
      <c r="AC74" s="18" t="s">
        <v>121</v>
      </c>
      <c r="AD74" s="18" t="s">
        <v>120</v>
      </c>
      <c r="AE74" s="27" t="s">
        <v>120</v>
      </c>
      <c r="AF74" s="49"/>
      <c r="AG74" s="11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s="1" customFormat="1" ht="5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8">
        <v>0</v>
      </c>
      <c r="S75" s="19">
        <v>7</v>
      </c>
      <c r="T75" s="18">
        <v>3</v>
      </c>
      <c r="U75" s="19">
        <v>0</v>
      </c>
      <c r="V75" s="18">
        <v>2</v>
      </c>
      <c r="W75" s="19">
        <v>0</v>
      </c>
      <c r="X75" s="18">
        <v>0</v>
      </c>
      <c r="Y75" s="19">
        <v>2</v>
      </c>
      <c r="Z75" s="18">
        <v>0</v>
      </c>
      <c r="AA75" s="19">
        <v>1</v>
      </c>
      <c r="AB75" s="22" t="s">
        <v>25</v>
      </c>
      <c r="AC75" s="18" t="s">
        <v>125</v>
      </c>
      <c r="AD75" s="18">
        <v>0</v>
      </c>
      <c r="AE75" s="79">
        <v>0</v>
      </c>
      <c r="AF75" s="49"/>
      <c r="AG75" s="11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s="1" customFormat="1" ht="34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8">
        <v>0</v>
      </c>
      <c r="S76" s="19">
        <v>7</v>
      </c>
      <c r="T76" s="18">
        <v>3</v>
      </c>
      <c r="U76" s="19">
        <v>0</v>
      </c>
      <c r="V76" s="18">
        <v>2</v>
      </c>
      <c r="W76" s="19">
        <v>0</v>
      </c>
      <c r="X76" s="18">
        <v>0</v>
      </c>
      <c r="Y76" s="19">
        <v>3</v>
      </c>
      <c r="Z76" s="18">
        <v>0</v>
      </c>
      <c r="AA76" s="19">
        <v>0</v>
      </c>
      <c r="AB76" s="48" t="s">
        <v>157</v>
      </c>
      <c r="AC76" s="18" t="s">
        <v>154</v>
      </c>
      <c r="AD76" s="24">
        <v>0</v>
      </c>
      <c r="AE76" s="27">
        <v>0</v>
      </c>
      <c r="AF76" s="49"/>
      <c r="AG76" s="11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s="1" customFormat="1" ht="49.5" customHeight="1">
      <c r="A77" s="18">
        <v>0</v>
      </c>
      <c r="B77" s="18">
        <v>0</v>
      </c>
      <c r="C77" s="18">
        <v>1</v>
      </c>
      <c r="D77" s="18">
        <v>0</v>
      </c>
      <c r="E77" s="18">
        <v>3</v>
      </c>
      <c r="F77" s="18">
        <v>1</v>
      </c>
      <c r="G77" s="18">
        <v>4</v>
      </c>
      <c r="H77" s="18">
        <v>0</v>
      </c>
      <c r="I77" s="18">
        <v>7</v>
      </c>
      <c r="J77" s="18">
        <v>3</v>
      </c>
      <c r="K77" s="18">
        <v>0</v>
      </c>
      <c r="L77" s="18">
        <v>3</v>
      </c>
      <c r="M77" s="18">
        <v>1</v>
      </c>
      <c r="N77" s="18">
        <v>0</v>
      </c>
      <c r="O77" s="18">
        <v>4</v>
      </c>
      <c r="P77" s="18">
        <v>4</v>
      </c>
      <c r="Q77" s="18">
        <v>0</v>
      </c>
      <c r="R77" s="18">
        <v>0</v>
      </c>
      <c r="S77" s="19">
        <v>7</v>
      </c>
      <c r="T77" s="18">
        <v>3</v>
      </c>
      <c r="U77" s="19">
        <v>0</v>
      </c>
      <c r="V77" s="18">
        <v>2</v>
      </c>
      <c r="W77" s="19">
        <v>0</v>
      </c>
      <c r="X77" s="18">
        <v>0</v>
      </c>
      <c r="Y77" s="19">
        <v>3.10714285714285</v>
      </c>
      <c r="Z77" s="18">
        <v>0</v>
      </c>
      <c r="AA77" s="19">
        <v>0.357142857142857</v>
      </c>
      <c r="AB77" s="22" t="s">
        <v>170</v>
      </c>
      <c r="AC77" s="18" t="s">
        <v>173</v>
      </c>
      <c r="AD77" s="24">
        <v>0</v>
      </c>
      <c r="AE77" s="27">
        <v>0</v>
      </c>
      <c r="AF77" s="49"/>
      <c r="AG77" s="11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s="1" customFormat="1" ht="36" customHeight="1">
      <c r="A78" s="18">
        <v>0</v>
      </c>
      <c r="B78" s="18">
        <v>0</v>
      </c>
      <c r="C78" s="18">
        <v>1</v>
      </c>
      <c r="D78" s="18">
        <v>0</v>
      </c>
      <c r="E78" s="18">
        <v>3</v>
      </c>
      <c r="F78" s="18">
        <v>1</v>
      </c>
      <c r="G78" s="18">
        <v>4</v>
      </c>
      <c r="H78" s="18">
        <v>0</v>
      </c>
      <c r="I78" s="18">
        <v>7</v>
      </c>
      <c r="J78" s="18">
        <v>3</v>
      </c>
      <c r="K78" s="18">
        <v>0</v>
      </c>
      <c r="L78" s="18">
        <v>3</v>
      </c>
      <c r="M78" s="18" t="s">
        <v>165</v>
      </c>
      <c r="N78" s="18">
        <v>0</v>
      </c>
      <c r="O78" s="18">
        <v>4</v>
      </c>
      <c r="P78" s="18">
        <v>4</v>
      </c>
      <c r="Q78" s="18" t="s">
        <v>166</v>
      </c>
      <c r="R78" s="18">
        <v>0</v>
      </c>
      <c r="S78" s="19">
        <v>7</v>
      </c>
      <c r="T78" s="18">
        <v>3</v>
      </c>
      <c r="U78" s="19">
        <v>0</v>
      </c>
      <c r="V78" s="18">
        <v>2</v>
      </c>
      <c r="W78" s="19">
        <v>0</v>
      </c>
      <c r="X78" s="18">
        <v>0</v>
      </c>
      <c r="Y78" s="19">
        <v>3.10714285714285</v>
      </c>
      <c r="Z78" s="18">
        <v>0</v>
      </c>
      <c r="AA78" s="19">
        <v>0.357142857142857</v>
      </c>
      <c r="AB78" s="22" t="s">
        <v>171</v>
      </c>
      <c r="AC78" s="18" t="s">
        <v>173</v>
      </c>
      <c r="AD78" s="18">
        <v>0</v>
      </c>
      <c r="AE78" s="27">
        <v>0</v>
      </c>
      <c r="AF78" s="49"/>
      <c r="AG78" s="11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s="1" customFormat="1" ht="46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8">
        <v>0</v>
      </c>
      <c r="S79" s="19">
        <v>7</v>
      </c>
      <c r="T79" s="18">
        <v>3</v>
      </c>
      <c r="U79" s="19">
        <v>0</v>
      </c>
      <c r="V79" s="18">
        <v>2</v>
      </c>
      <c r="W79" s="19">
        <v>0</v>
      </c>
      <c r="X79" s="18">
        <v>0</v>
      </c>
      <c r="Y79" s="19">
        <v>3.10714285714285</v>
      </c>
      <c r="Z79" s="18">
        <v>0</v>
      </c>
      <c r="AA79" s="19">
        <v>1</v>
      </c>
      <c r="AB79" s="31" t="s">
        <v>172</v>
      </c>
      <c r="AC79" s="18" t="s">
        <v>121</v>
      </c>
      <c r="AD79" s="24" t="s">
        <v>120</v>
      </c>
      <c r="AE79" s="27" t="s">
        <v>120</v>
      </c>
      <c r="AF79" s="49"/>
      <c r="AG79" s="11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s="1" customFormat="1" ht="60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8">
        <v>0</v>
      </c>
      <c r="S80" s="19">
        <v>7</v>
      </c>
      <c r="T80" s="18">
        <v>3</v>
      </c>
      <c r="U80" s="19">
        <v>0</v>
      </c>
      <c r="V80" s="18">
        <v>3</v>
      </c>
      <c r="W80" s="19">
        <v>0</v>
      </c>
      <c r="X80" s="18">
        <v>0</v>
      </c>
      <c r="Y80" s="19">
        <v>0</v>
      </c>
      <c r="Z80" s="18">
        <v>0</v>
      </c>
      <c r="AA80" s="19">
        <v>0</v>
      </c>
      <c r="AB80" s="44" t="s">
        <v>34</v>
      </c>
      <c r="AC80" s="18" t="s">
        <v>95</v>
      </c>
      <c r="AD80" s="24">
        <v>0</v>
      </c>
      <c r="AE80" s="27">
        <v>0</v>
      </c>
      <c r="AF80" s="49"/>
      <c r="AG80" s="11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s="1" customFormat="1" ht="38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8">
        <v>0</v>
      </c>
      <c r="S81" s="19">
        <v>7</v>
      </c>
      <c r="T81" s="18">
        <v>3</v>
      </c>
      <c r="U81" s="19">
        <v>0</v>
      </c>
      <c r="V81" s="18">
        <v>3</v>
      </c>
      <c r="W81" s="19">
        <v>0</v>
      </c>
      <c r="X81" s="18">
        <v>0</v>
      </c>
      <c r="Y81" s="19">
        <v>0</v>
      </c>
      <c r="Z81" s="18">
        <v>0</v>
      </c>
      <c r="AA81" s="19">
        <v>1</v>
      </c>
      <c r="AB81" s="22" t="s">
        <v>24</v>
      </c>
      <c r="AC81" s="18" t="s">
        <v>125</v>
      </c>
      <c r="AD81" s="18">
        <v>0</v>
      </c>
      <c r="AE81" s="26">
        <v>0</v>
      </c>
      <c r="AF81" s="49"/>
      <c r="AG81" s="11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s="1" customFormat="1" ht="49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8">
        <v>0</v>
      </c>
      <c r="S82" s="19">
        <v>7</v>
      </c>
      <c r="T82" s="18">
        <v>3</v>
      </c>
      <c r="U82" s="19">
        <v>0</v>
      </c>
      <c r="V82" s="18">
        <v>3</v>
      </c>
      <c r="W82" s="19">
        <v>0</v>
      </c>
      <c r="X82" s="18">
        <v>0</v>
      </c>
      <c r="Y82" s="19">
        <v>1</v>
      </c>
      <c r="Z82" s="18">
        <v>0</v>
      </c>
      <c r="AA82" s="19">
        <v>0</v>
      </c>
      <c r="AB82" s="22" t="s">
        <v>22</v>
      </c>
      <c r="AC82" s="18" t="s">
        <v>121</v>
      </c>
      <c r="AD82" s="18" t="s">
        <v>120</v>
      </c>
      <c r="AE82" s="27" t="s">
        <v>120</v>
      </c>
      <c r="AF82" s="49"/>
      <c r="AG82" s="11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s="1" customFormat="1" ht="4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8">
        <v>0</v>
      </c>
      <c r="S83" s="19">
        <v>7</v>
      </c>
      <c r="T83" s="18">
        <v>3</v>
      </c>
      <c r="U83" s="19">
        <v>0</v>
      </c>
      <c r="V83" s="18">
        <v>3</v>
      </c>
      <c r="W83" s="19">
        <v>0</v>
      </c>
      <c r="X83" s="18">
        <v>0</v>
      </c>
      <c r="Y83" s="19">
        <v>1</v>
      </c>
      <c r="Z83" s="18">
        <v>0</v>
      </c>
      <c r="AA83" s="19">
        <v>1</v>
      </c>
      <c r="AB83" s="31" t="s">
        <v>23</v>
      </c>
      <c r="AC83" s="18" t="s">
        <v>125</v>
      </c>
      <c r="AD83" s="18">
        <v>0</v>
      </c>
      <c r="AE83" s="26">
        <v>0</v>
      </c>
      <c r="AF83" s="49"/>
      <c r="AG83" s="11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s="1" customFormat="1" ht="52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8">
        <v>0</v>
      </c>
      <c r="S84" s="19">
        <v>7</v>
      </c>
      <c r="T84" s="18">
        <v>3</v>
      </c>
      <c r="U84" s="19">
        <v>0</v>
      </c>
      <c r="V84" s="18">
        <v>3</v>
      </c>
      <c r="W84" s="19">
        <v>0</v>
      </c>
      <c r="X84" s="18">
        <v>0</v>
      </c>
      <c r="Y84" s="19">
        <v>2</v>
      </c>
      <c r="Z84" s="18">
        <v>0</v>
      </c>
      <c r="AA84" s="19">
        <v>0</v>
      </c>
      <c r="AB84" s="22" t="s">
        <v>27</v>
      </c>
      <c r="AC84" s="18" t="s">
        <v>121</v>
      </c>
      <c r="AD84" s="18" t="s">
        <v>120</v>
      </c>
      <c r="AE84" s="27" t="s">
        <v>120</v>
      </c>
      <c r="AF84" s="49"/>
      <c r="AG84" s="11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s="1" customFormat="1" ht="48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8">
        <v>0</v>
      </c>
      <c r="S85" s="19">
        <v>7</v>
      </c>
      <c r="T85" s="18">
        <v>3</v>
      </c>
      <c r="U85" s="19">
        <v>0</v>
      </c>
      <c r="V85" s="18">
        <v>3</v>
      </c>
      <c r="W85" s="19">
        <v>0</v>
      </c>
      <c r="X85" s="18">
        <v>0</v>
      </c>
      <c r="Y85" s="19">
        <v>2</v>
      </c>
      <c r="Z85" s="18">
        <v>0</v>
      </c>
      <c r="AA85" s="19">
        <v>1</v>
      </c>
      <c r="AB85" s="22" t="s">
        <v>28</v>
      </c>
      <c r="AC85" s="18" t="s">
        <v>125</v>
      </c>
      <c r="AD85" s="18">
        <v>0</v>
      </c>
      <c r="AE85" s="26">
        <v>0</v>
      </c>
      <c r="AF85" s="49"/>
      <c r="AG85" s="11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 s="1" customFormat="1" ht="50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8">
        <v>0</v>
      </c>
      <c r="S86" s="19">
        <v>7</v>
      </c>
      <c r="T86" s="18">
        <v>3</v>
      </c>
      <c r="U86" s="19">
        <v>0</v>
      </c>
      <c r="V86" s="18">
        <v>3</v>
      </c>
      <c r="W86" s="19">
        <v>0</v>
      </c>
      <c r="X86" s="18">
        <v>0</v>
      </c>
      <c r="Y86" s="19">
        <v>3</v>
      </c>
      <c r="Z86" s="18">
        <v>0</v>
      </c>
      <c r="AA86" s="19">
        <v>0</v>
      </c>
      <c r="AB86" s="22" t="s">
        <v>29</v>
      </c>
      <c r="AC86" s="18" t="s">
        <v>121</v>
      </c>
      <c r="AD86" s="18" t="s">
        <v>120</v>
      </c>
      <c r="AE86" s="27" t="s">
        <v>120</v>
      </c>
      <c r="AF86" s="49"/>
      <c r="AG86" s="11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 s="1" customFormat="1" ht="15" customHeight="1" hidden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8">
        <v>0</v>
      </c>
      <c r="S87" s="19">
        <v>7</v>
      </c>
      <c r="T87" s="18">
        <v>3</v>
      </c>
      <c r="U87" s="19">
        <v>0</v>
      </c>
      <c r="V87" s="18">
        <v>3</v>
      </c>
      <c r="W87" s="19">
        <v>0</v>
      </c>
      <c r="X87" s="18">
        <v>0</v>
      </c>
      <c r="Y87" s="19">
        <v>3</v>
      </c>
      <c r="Z87" s="18">
        <v>0</v>
      </c>
      <c r="AA87" s="19">
        <v>1</v>
      </c>
      <c r="AB87" s="31" t="s">
        <v>30</v>
      </c>
      <c r="AC87" s="18" t="s">
        <v>125</v>
      </c>
      <c r="AD87" s="18"/>
      <c r="AE87" s="11"/>
      <c r="AF87" s="49"/>
      <c r="AG87" s="11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s="1" customFormat="1" ht="36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8">
        <v>0</v>
      </c>
      <c r="S88" s="19">
        <v>7</v>
      </c>
      <c r="T88" s="18">
        <v>3</v>
      </c>
      <c r="U88" s="19">
        <v>0</v>
      </c>
      <c r="V88" s="18">
        <v>3</v>
      </c>
      <c r="W88" s="19">
        <v>0</v>
      </c>
      <c r="X88" s="18">
        <v>0</v>
      </c>
      <c r="Y88" s="19">
        <v>3</v>
      </c>
      <c r="Z88" s="18">
        <v>0</v>
      </c>
      <c r="AA88" s="19">
        <v>1</v>
      </c>
      <c r="AB88" s="22" t="s">
        <v>174</v>
      </c>
      <c r="AC88" s="18" t="s">
        <v>175</v>
      </c>
      <c r="AD88" s="20">
        <v>0</v>
      </c>
      <c r="AE88" s="26">
        <v>0</v>
      </c>
      <c r="AF88" s="49"/>
      <c r="AG88" s="11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 s="1" customFormat="1" ht="29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8">
        <v>0</v>
      </c>
      <c r="S89" s="19">
        <v>7</v>
      </c>
      <c r="T89" s="18">
        <v>3</v>
      </c>
      <c r="U89" s="19">
        <v>0</v>
      </c>
      <c r="V89" s="18">
        <v>3</v>
      </c>
      <c r="W89" s="19">
        <v>0</v>
      </c>
      <c r="X89" s="18">
        <v>0</v>
      </c>
      <c r="Y89" s="19">
        <v>4</v>
      </c>
      <c r="Z89" s="18">
        <v>0</v>
      </c>
      <c r="AA89" s="19">
        <v>0</v>
      </c>
      <c r="AB89" s="22" t="s">
        <v>153</v>
      </c>
      <c r="AC89" s="18" t="s">
        <v>154</v>
      </c>
      <c r="AD89" s="20">
        <v>0</v>
      </c>
      <c r="AE89" s="27">
        <v>0</v>
      </c>
      <c r="AF89" s="49"/>
      <c r="AG89" s="11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1:62" s="1" customFormat="1" ht="31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8">
        <v>0</v>
      </c>
      <c r="S90" s="19">
        <v>7</v>
      </c>
      <c r="T90" s="18">
        <v>3</v>
      </c>
      <c r="U90" s="19">
        <v>0</v>
      </c>
      <c r="V90" s="18">
        <v>3</v>
      </c>
      <c r="W90" s="19">
        <v>0</v>
      </c>
      <c r="X90" s="18">
        <v>0</v>
      </c>
      <c r="Y90" s="19">
        <v>4</v>
      </c>
      <c r="Z90" s="18">
        <v>0</v>
      </c>
      <c r="AA90" s="19">
        <v>1</v>
      </c>
      <c r="AB90" s="22" t="s">
        <v>158</v>
      </c>
      <c r="AC90" s="18" t="s">
        <v>125</v>
      </c>
      <c r="AD90" s="82">
        <v>0</v>
      </c>
      <c r="AE90" s="26">
        <v>0</v>
      </c>
      <c r="AF90" s="49"/>
      <c r="AG90" s="11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1:62" s="1" customFormat="1" ht="30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8">
        <v>0</v>
      </c>
      <c r="S91" s="19">
        <v>7</v>
      </c>
      <c r="T91" s="18">
        <v>4</v>
      </c>
      <c r="U91" s="19">
        <v>0</v>
      </c>
      <c r="V91" s="18">
        <v>0</v>
      </c>
      <c r="W91" s="19">
        <v>0</v>
      </c>
      <c r="X91" s="18">
        <v>0</v>
      </c>
      <c r="Y91" s="19">
        <v>0</v>
      </c>
      <c r="Z91" s="18">
        <v>0</v>
      </c>
      <c r="AA91" s="19">
        <v>0</v>
      </c>
      <c r="AB91" s="41" t="s">
        <v>31</v>
      </c>
      <c r="AC91" s="29" t="s">
        <v>95</v>
      </c>
      <c r="AD91" s="24">
        <v>0</v>
      </c>
      <c r="AE91" s="27">
        <v>0</v>
      </c>
      <c r="AF91" s="49">
        <v>0</v>
      </c>
      <c r="AG91" s="11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1:62" s="1" customFormat="1" ht="39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8">
        <v>0</v>
      </c>
      <c r="S92" s="19">
        <v>7</v>
      </c>
      <c r="T92" s="18">
        <v>4</v>
      </c>
      <c r="U92" s="19">
        <v>0</v>
      </c>
      <c r="V92" s="18">
        <v>1</v>
      </c>
      <c r="W92" s="19">
        <v>0</v>
      </c>
      <c r="X92" s="18">
        <v>0</v>
      </c>
      <c r="Y92" s="19">
        <v>0</v>
      </c>
      <c r="Z92" s="18">
        <v>0</v>
      </c>
      <c r="AA92" s="19">
        <v>0</v>
      </c>
      <c r="AB92" s="67" t="s">
        <v>76</v>
      </c>
      <c r="AC92" s="29" t="s">
        <v>95</v>
      </c>
      <c r="AD92" s="24">
        <v>0</v>
      </c>
      <c r="AE92" s="27">
        <v>0</v>
      </c>
      <c r="AF92" s="49">
        <v>0</v>
      </c>
      <c r="AG92" s="11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1:62" s="1" customFormat="1" ht="41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8">
        <v>0</v>
      </c>
      <c r="S93" s="19">
        <v>7</v>
      </c>
      <c r="T93" s="18">
        <v>4</v>
      </c>
      <c r="U93" s="19">
        <v>0</v>
      </c>
      <c r="V93" s="18">
        <v>1</v>
      </c>
      <c r="W93" s="19">
        <v>0</v>
      </c>
      <c r="X93" s="18">
        <v>0</v>
      </c>
      <c r="Y93" s="19">
        <v>0</v>
      </c>
      <c r="Z93" s="18">
        <v>0</v>
      </c>
      <c r="AA93" s="19">
        <v>1</v>
      </c>
      <c r="AB93" s="22" t="s">
        <v>35</v>
      </c>
      <c r="AC93" s="18" t="s">
        <v>125</v>
      </c>
      <c r="AD93" s="20">
        <v>2</v>
      </c>
      <c r="AE93" s="79">
        <v>7</v>
      </c>
      <c r="AF93" s="49">
        <f>AE93/AD93</f>
        <v>3.5</v>
      </c>
      <c r="AG93" s="11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s="1" customFormat="1" ht="32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8">
        <v>0</v>
      </c>
      <c r="S94" s="19">
        <v>7</v>
      </c>
      <c r="T94" s="18">
        <v>4</v>
      </c>
      <c r="U94" s="19">
        <v>0</v>
      </c>
      <c r="V94" s="18">
        <v>1</v>
      </c>
      <c r="W94" s="19">
        <v>0</v>
      </c>
      <c r="X94" s="18">
        <v>0</v>
      </c>
      <c r="Y94" s="19">
        <v>0</v>
      </c>
      <c r="Z94" s="18">
        <v>0</v>
      </c>
      <c r="AA94" s="19">
        <v>2</v>
      </c>
      <c r="AB94" s="22" t="s">
        <v>36</v>
      </c>
      <c r="AC94" s="18" t="s">
        <v>125</v>
      </c>
      <c r="AD94" s="20">
        <v>2</v>
      </c>
      <c r="AE94" s="82">
        <v>0</v>
      </c>
      <c r="AF94" s="49">
        <f>AE94/AD94</f>
        <v>0</v>
      </c>
      <c r="AG94" s="11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s="1" customFormat="1" ht="33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8">
        <v>0</v>
      </c>
      <c r="S95" s="19">
        <v>7</v>
      </c>
      <c r="T95" s="18">
        <v>4</v>
      </c>
      <c r="U95" s="19">
        <v>0</v>
      </c>
      <c r="V95" s="18">
        <v>1</v>
      </c>
      <c r="W95" s="19">
        <v>0</v>
      </c>
      <c r="X95" s="18">
        <v>0</v>
      </c>
      <c r="Y95" s="19">
        <v>1</v>
      </c>
      <c r="Z95" s="18">
        <v>0</v>
      </c>
      <c r="AA95" s="19">
        <v>0</v>
      </c>
      <c r="AB95" s="22" t="s">
        <v>37</v>
      </c>
      <c r="AC95" s="18" t="s">
        <v>121</v>
      </c>
      <c r="AD95" s="18" t="s">
        <v>120</v>
      </c>
      <c r="AE95" s="80" t="s">
        <v>120</v>
      </c>
      <c r="AF95" s="95" t="s">
        <v>218</v>
      </c>
      <c r="AG95" s="11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 s="1" customFormat="1" ht="46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8">
        <v>0</v>
      </c>
      <c r="S96" s="19">
        <v>7</v>
      </c>
      <c r="T96" s="18">
        <v>4</v>
      </c>
      <c r="U96" s="19">
        <v>0</v>
      </c>
      <c r="V96" s="18">
        <v>1</v>
      </c>
      <c r="W96" s="19">
        <v>0</v>
      </c>
      <c r="X96" s="18">
        <v>0</v>
      </c>
      <c r="Y96" s="19">
        <v>1</v>
      </c>
      <c r="Z96" s="18">
        <v>0</v>
      </c>
      <c r="AA96" s="19">
        <v>0</v>
      </c>
      <c r="AB96" s="31" t="s">
        <v>38</v>
      </c>
      <c r="AC96" s="29" t="s">
        <v>125</v>
      </c>
      <c r="AD96" s="29">
        <v>7</v>
      </c>
      <c r="AE96" s="79">
        <v>0</v>
      </c>
      <c r="AF96" s="49">
        <f>AE96/AD96</f>
        <v>0</v>
      </c>
      <c r="AG96" s="11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1:62" s="1" customFormat="1" ht="25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8">
        <v>0</v>
      </c>
      <c r="S97" s="19">
        <v>7</v>
      </c>
      <c r="T97" s="18">
        <v>4</v>
      </c>
      <c r="U97" s="19">
        <v>0</v>
      </c>
      <c r="V97" s="18">
        <v>1</v>
      </c>
      <c r="W97" s="19">
        <v>0</v>
      </c>
      <c r="X97" s="18">
        <v>0</v>
      </c>
      <c r="Y97" s="19">
        <v>2</v>
      </c>
      <c r="Z97" s="18">
        <v>0</v>
      </c>
      <c r="AA97" s="19">
        <v>0</v>
      </c>
      <c r="AB97" s="22" t="s">
        <v>39</v>
      </c>
      <c r="AC97" s="18" t="s">
        <v>121</v>
      </c>
      <c r="AD97" s="18" t="s">
        <v>120</v>
      </c>
      <c r="AE97" s="83" t="s">
        <v>120</v>
      </c>
      <c r="AF97" s="95" t="s">
        <v>218</v>
      </c>
      <c r="AG97" s="11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1:62" s="1" customFormat="1" ht="4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8">
        <v>0</v>
      </c>
      <c r="S98" s="19">
        <v>7</v>
      </c>
      <c r="T98" s="18">
        <v>4</v>
      </c>
      <c r="U98" s="19">
        <v>0</v>
      </c>
      <c r="V98" s="18">
        <v>1</v>
      </c>
      <c r="W98" s="19">
        <v>0</v>
      </c>
      <c r="X98" s="18">
        <v>0</v>
      </c>
      <c r="Y98" s="19">
        <v>2</v>
      </c>
      <c r="Z98" s="18">
        <v>0</v>
      </c>
      <c r="AA98" s="19">
        <v>1</v>
      </c>
      <c r="AB98" s="22" t="s">
        <v>40</v>
      </c>
      <c r="AC98" s="29" t="s">
        <v>125</v>
      </c>
      <c r="AD98" s="29">
        <v>15</v>
      </c>
      <c r="AE98" s="88">
        <v>29</v>
      </c>
      <c r="AF98" s="49">
        <f>AE98/AD98</f>
        <v>1.9333333333333333</v>
      </c>
      <c r="AG98" s="11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1:62" s="1" customFormat="1" ht="29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8">
        <v>0</v>
      </c>
      <c r="S99" s="19">
        <v>7</v>
      </c>
      <c r="T99" s="18">
        <v>4</v>
      </c>
      <c r="U99" s="19">
        <v>0</v>
      </c>
      <c r="V99" s="18">
        <v>1</v>
      </c>
      <c r="W99" s="19">
        <v>0</v>
      </c>
      <c r="X99" s="18">
        <v>0</v>
      </c>
      <c r="Y99" s="19">
        <v>3</v>
      </c>
      <c r="Z99" s="18">
        <v>0</v>
      </c>
      <c r="AA99" s="19">
        <v>0</v>
      </c>
      <c r="AB99" s="22" t="s">
        <v>176</v>
      </c>
      <c r="AC99" s="18" t="s">
        <v>121</v>
      </c>
      <c r="AD99" s="18" t="s">
        <v>120</v>
      </c>
      <c r="AE99" s="80" t="s">
        <v>120</v>
      </c>
      <c r="AF99" s="95" t="s">
        <v>218</v>
      </c>
      <c r="AG99" s="11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s="1" customFormat="1" ht="4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8">
        <v>0</v>
      </c>
      <c r="S100" s="19">
        <v>7</v>
      </c>
      <c r="T100" s="18">
        <v>4</v>
      </c>
      <c r="U100" s="19">
        <v>0</v>
      </c>
      <c r="V100" s="18">
        <v>1</v>
      </c>
      <c r="W100" s="19">
        <v>0</v>
      </c>
      <c r="X100" s="18">
        <v>0</v>
      </c>
      <c r="Y100" s="19">
        <v>3</v>
      </c>
      <c r="Z100" s="18">
        <v>0</v>
      </c>
      <c r="AA100" s="19">
        <v>1</v>
      </c>
      <c r="AB100" s="22" t="s">
        <v>41</v>
      </c>
      <c r="AC100" s="29" t="s">
        <v>125</v>
      </c>
      <c r="AD100" s="29">
        <v>8</v>
      </c>
      <c r="AE100" s="88">
        <v>8</v>
      </c>
      <c r="AF100" s="49">
        <f>AE100/AD100</f>
        <v>1</v>
      </c>
      <c r="AG100" s="11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1:62" s="1" customFormat="1" ht="54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8">
        <v>0</v>
      </c>
      <c r="S101" s="19">
        <v>7</v>
      </c>
      <c r="T101" s="18">
        <v>4</v>
      </c>
      <c r="U101" s="19">
        <v>0</v>
      </c>
      <c r="V101" s="18">
        <v>1</v>
      </c>
      <c r="W101" s="19">
        <v>0</v>
      </c>
      <c r="X101" s="18">
        <v>0</v>
      </c>
      <c r="Y101" s="19">
        <v>4</v>
      </c>
      <c r="Z101" s="18">
        <v>0</v>
      </c>
      <c r="AA101" s="19">
        <v>0</v>
      </c>
      <c r="AB101" s="31" t="s">
        <v>49</v>
      </c>
      <c r="AC101" s="18" t="s">
        <v>121</v>
      </c>
      <c r="AD101" s="18" t="s">
        <v>120</v>
      </c>
      <c r="AE101" s="80" t="s">
        <v>120</v>
      </c>
      <c r="AF101" s="95" t="s">
        <v>218</v>
      </c>
      <c r="AG101" s="11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s="1" customFormat="1" ht="4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8">
        <v>0</v>
      </c>
      <c r="S102" s="19">
        <v>7</v>
      </c>
      <c r="T102" s="18">
        <v>4</v>
      </c>
      <c r="U102" s="19">
        <v>0</v>
      </c>
      <c r="V102" s="18">
        <v>1</v>
      </c>
      <c r="W102" s="19">
        <v>0</v>
      </c>
      <c r="X102" s="18">
        <v>0</v>
      </c>
      <c r="Y102" s="19">
        <v>4</v>
      </c>
      <c r="Z102" s="18">
        <v>0</v>
      </c>
      <c r="AA102" s="19">
        <v>1</v>
      </c>
      <c r="AB102" s="22" t="s">
        <v>42</v>
      </c>
      <c r="AC102" s="29" t="s">
        <v>125</v>
      </c>
      <c r="AD102" s="18">
        <v>6</v>
      </c>
      <c r="AE102" s="88">
        <v>6</v>
      </c>
      <c r="AF102" s="49">
        <f>AE102/AD102</f>
        <v>1</v>
      </c>
      <c r="AG102" s="11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1:62" s="1" customFormat="1" ht="39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8">
        <v>0</v>
      </c>
      <c r="S103" s="19">
        <v>7</v>
      </c>
      <c r="T103" s="18">
        <v>4</v>
      </c>
      <c r="U103" s="19">
        <v>0</v>
      </c>
      <c r="V103" s="18">
        <v>2</v>
      </c>
      <c r="W103" s="19">
        <v>0</v>
      </c>
      <c r="X103" s="18">
        <v>0</v>
      </c>
      <c r="Y103" s="19">
        <v>0</v>
      </c>
      <c r="Z103" s="18">
        <v>0</v>
      </c>
      <c r="AA103" s="19">
        <v>0</v>
      </c>
      <c r="AB103" s="43" t="s">
        <v>77</v>
      </c>
      <c r="AC103" s="18" t="s">
        <v>95</v>
      </c>
      <c r="AD103" s="24">
        <v>0</v>
      </c>
      <c r="AE103" s="27">
        <v>0</v>
      </c>
      <c r="AF103" s="49">
        <v>0</v>
      </c>
      <c r="AG103" s="11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1:62" s="1" customFormat="1" ht="48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8">
        <v>0</v>
      </c>
      <c r="S104" s="19">
        <v>7</v>
      </c>
      <c r="T104" s="18">
        <v>4</v>
      </c>
      <c r="U104" s="19">
        <v>0</v>
      </c>
      <c r="V104" s="18">
        <v>2</v>
      </c>
      <c r="W104" s="19">
        <v>0</v>
      </c>
      <c r="X104" s="18">
        <v>0</v>
      </c>
      <c r="Y104" s="19">
        <v>0</v>
      </c>
      <c r="Z104" s="18">
        <v>0</v>
      </c>
      <c r="AA104" s="19">
        <v>1</v>
      </c>
      <c r="AB104" s="33" t="s">
        <v>78</v>
      </c>
      <c r="AC104" s="29" t="s">
        <v>86</v>
      </c>
      <c r="AD104" s="29">
        <v>30</v>
      </c>
      <c r="AE104" s="88">
        <v>58</v>
      </c>
      <c r="AF104" s="49">
        <f>AE104/AD104</f>
        <v>1.9333333333333333</v>
      </c>
      <c r="AG104" s="11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1:62" s="1" customFormat="1" ht="4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8">
        <v>0</v>
      </c>
      <c r="S105" s="19">
        <v>7</v>
      </c>
      <c r="T105" s="18">
        <v>4</v>
      </c>
      <c r="U105" s="19">
        <v>0</v>
      </c>
      <c r="V105" s="18">
        <v>2</v>
      </c>
      <c r="W105" s="19">
        <v>0</v>
      </c>
      <c r="X105" s="18">
        <v>0</v>
      </c>
      <c r="Y105" s="19">
        <v>1</v>
      </c>
      <c r="Z105" s="18">
        <v>0</v>
      </c>
      <c r="AA105" s="19">
        <v>0</v>
      </c>
      <c r="AB105" s="22" t="s">
        <v>43</v>
      </c>
      <c r="AC105" s="18" t="s">
        <v>121</v>
      </c>
      <c r="AD105" s="18" t="s">
        <v>120</v>
      </c>
      <c r="AE105" s="27" t="s">
        <v>120</v>
      </c>
      <c r="AF105" s="95" t="s">
        <v>218</v>
      </c>
      <c r="AG105" s="11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1:62" s="1" customFormat="1" ht="32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8">
        <v>0</v>
      </c>
      <c r="S106" s="19">
        <v>7</v>
      </c>
      <c r="T106" s="18">
        <v>4</v>
      </c>
      <c r="U106" s="19">
        <v>0</v>
      </c>
      <c r="V106" s="18">
        <v>2</v>
      </c>
      <c r="W106" s="19">
        <v>0</v>
      </c>
      <c r="X106" s="18">
        <v>0</v>
      </c>
      <c r="Y106" s="19">
        <v>1</v>
      </c>
      <c r="Z106" s="18">
        <v>0</v>
      </c>
      <c r="AA106" s="19">
        <v>1</v>
      </c>
      <c r="AB106" s="31" t="s">
        <v>44</v>
      </c>
      <c r="AC106" s="29" t="s">
        <v>125</v>
      </c>
      <c r="AD106" s="29">
        <v>6</v>
      </c>
      <c r="AE106" s="26">
        <v>6</v>
      </c>
      <c r="AF106" s="49">
        <f>AE106/AD106</f>
        <v>1</v>
      </c>
      <c r="AG106" s="11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62" s="1" customFormat="1" ht="4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8">
        <v>0</v>
      </c>
      <c r="S107" s="19">
        <v>7</v>
      </c>
      <c r="T107" s="18">
        <v>4</v>
      </c>
      <c r="U107" s="19">
        <v>0</v>
      </c>
      <c r="V107" s="18">
        <v>2</v>
      </c>
      <c r="W107" s="19">
        <v>0</v>
      </c>
      <c r="X107" s="18">
        <v>0</v>
      </c>
      <c r="Y107" s="19">
        <v>2</v>
      </c>
      <c r="Z107" s="18">
        <v>0</v>
      </c>
      <c r="AA107" s="19">
        <v>0</v>
      </c>
      <c r="AB107" s="22" t="s">
        <v>45</v>
      </c>
      <c r="AC107" s="18" t="s">
        <v>121</v>
      </c>
      <c r="AD107" s="18" t="s">
        <v>120</v>
      </c>
      <c r="AE107" s="27" t="s">
        <v>120</v>
      </c>
      <c r="AF107" s="95" t="s">
        <v>218</v>
      </c>
      <c r="AG107" s="11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1:62" s="1" customFormat="1" ht="4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8">
        <v>0</v>
      </c>
      <c r="S108" s="19">
        <v>7</v>
      </c>
      <c r="T108" s="18">
        <v>4</v>
      </c>
      <c r="U108" s="19">
        <v>0</v>
      </c>
      <c r="V108" s="18">
        <v>2</v>
      </c>
      <c r="W108" s="19">
        <v>0</v>
      </c>
      <c r="X108" s="18">
        <v>0</v>
      </c>
      <c r="Y108" s="19">
        <v>2</v>
      </c>
      <c r="Z108" s="18">
        <v>0</v>
      </c>
      <c r="AA108" s="19">
        <v>1</v>
      </c>
      <c r="AB108" s="22" t="s">
        <v>46</v>
      </c>
      <c r="AC108" s="29" t="s">
        <v>125</v>
      </c>
      <c r="AD108" s="29">
        <v>10</v>
      </c>
      <c r="AE108" s="88">
        <v>11</v>
      </c>
      <c r="AF108" s="49">
        <f>AE108/AD108</f>
        <v>1.1</v>
      </c>
      <c r="AG108" s="11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1:62" s="1" customFormat="1" ht="33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8">
        <v>0</v>
      </c>
      <c r="S109" s="19">
        <v>7</v>
      </c>
      <c r="T109" s="18">
        <v>4</v>
      </c>
      <c r="U109" s="19">
        <v>0</v>
      </c>
      <c r="V109" s="18">
        <v>2</v>
      </c>
      <c r="W109" s="19">
        <v>0</v>
      </c>
      <c r="X109" s="18">
        <v>0</v>
      </c>
      <c r="Y109" s="19">
        <v>3</v>
      </c>
      <c r="Z109" s="18">
        <v>0</v>
      </c>
      <c r="AA109" s="19">
        <v>0</v>
      </c>
      <c r="AB109" s="22" t="s">
        <v>47</v>
      </c>
      <c r="AC109" s="18" t="s">
        <v>121</v>
      </c>
      <c r="AD109" s="18" t="s">
        <v>120</v>
      </c>
      <c r="AE109" s="93" t="s">
        <v>120</v>
      </c>
      <c r="AF109" s="49" t="s">
        <v>218</v>
      </c>
      <c r="AG109" s="11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1:62" s="1" customFormat="1" ht="31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8">
        <v>0</v>
      </c>
      <c r="S110" s="19">
        <v>7</v>
      </c>
      <c r="T110" s="18">
        <v>4</v>
      </c>
      <c r="U110" s="19">
        <v>0</v>
      </c>
      <c r="V110" s="18">
        <v>2</v>
      </c>
      <c r="W110" s="19">
        <v>0</v>
      </c>
      <c r="X110" s="18">
        <v>0</v>
      </c>
      <c r="Y110" s="19">
        <v>3</v>
      </c>
      <c r="Z110" s="18">
        <v>0</v>
      </c>
      <c r="AA110" s="19">
        <v>1</v>
      </c>
      <c r="AB110" s="22" t="s">
        <v>48</v>
      </c>
      <c r="AC110" s="29" t="s">
        <v>86</v>
      </c>
      <c r="AD110" s="29">
        <v>30</v>
      </c>
      <c r="AE110" s="88">
        <v>44</v>
      </c>
      <c r="AF110" s="49">
        <f>AE110/AD110</f>
        <v>1.4666666666666666</v>
      </c>
      <c r="AG110" s="11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s="1" customFormat="1" ht="4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8">
        <v>0</v>
      </c>
      <c r="S111" s="19">
        <v>7</v>
      </c>
      <c r="T111" s="18">
        <v>4</v>
      </c>
      <c r="U111" s="19">
        <v>0</v>
      </c>
      <c r="V111" s="18">
        <v>2</v>
      </c>
      <c r="W111" s="19">
        <v>0</v>
      </c>
      <c r="X111" s="18">
        <v>0</v>
      </c>
      <c r="Y111" s="19">
        <v>4</v>
      </c>
      <c r="Z111" s="18">
        <v>0</v>
      </c>
      <c r="AA111" s="19">
        <v>0</v>
      </c>
      <c r="AB111" s="31" t="s">
        <v>50</v>
      </c>
      <c r="AC111" s="18" t="s">
        <v>121</v>
      </c>
      <c r="AD111" s="18" t="s">
        <v>120</v>
      </c>
      <c r="AE111" s="93" t="s">
        <v>120</v>
      </c>
      <c r="AF111" s="49" t="s">
        <v>218</v>
      </c>
      <c r="AG111" s="11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1:62" s="1" customFormat="1" ht="69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8">
        <v>0</v>
      </c>
      <c r="S112" s="19">
        <v>7</v>
      </c>
      <c r="T112" s="18">
        <v>4</v>
      </c>
      <c r="U112" s="19">
        <v>0</v>
      </c>
      <c r="V112" s="18">
        <v>2</v>
      </c>
      <c r="W112" s="19">
        <v>0</v>
      </c>
      <c r="X112" s="18">
        <v>0</v>
      </c>
      <c r="Y112" s="19">
        <v>4</v>
      </c>
      <c r="Z112" s="18">
        <v>0</v>
      </c>
      <c r="AA112" s="19">
        <v>1</v>
      </c>
      <c r="AB112" s="22" t="s">
        <v>53</v>
      </c>
      <c r="AC112" s="29" t="s">
        <v>86</v>
      </c>
      <c r="AD112" s="29">
        <v>5</v>
      </c>
      <c r="AE112" s="88">
        <v>4</v>
      </c>
      <c r="AF112" s="49">
        <f>AE112/AD112</f>
        <v>0.8</v>
      </c>
      <c r="AG112" s="11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1:62" s="1" customFormat="1" ht="57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8">
        <v>0</v>
      </c>
      <c r="S113" s="19">
        <v>7</v>
      </c>
      <c r="T113" s="18">
        <v>5</v>
      </c>
      <c r="U113" s="19">
        <v>0</v>
      </c>
      <c r="V113" s="18">
        <v>0</v>
      </c>
      <c r="W113" s="19">
        <v>0</v>
      </c>
      <c r="X113" s="18">
        <v>0</v>
      </c>
      <c r="Y113" s="19">
        <v>0</v>
      </c>
      <c r="Z113" s="18">
        <v>0</v>
      </c>
      <c r="AA113" s="19">
        <v>0</v>
      </c>
      <c r="AB113" s="25" t="s">
        <v>54</v>
      </c>
      <c r="AC113" s="18" t="s">
        <v>95</v>
      </c>
      <c r="AD113" s="24">
        <v>20</v>
      </c>
      <c r="AE113" s="27">
        <v>20</v>
      </c>
      <c r="AF113" s="49">
        <v>1</v>
      </c>
      <c r="AG113" s="11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1:62" s="1" customFormat="1" ht="49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8">
        <v>0</v>
      </c>
      <c r="S114" s="19">
        <v>7</v>
      </c>
      <c r="T114" s="18">
        <v>3</v>
      </c>
      <c r="U114" s="19">
        <v>0</v>
      </c>
      <c r="V114" s="18">
        <v>2</v>
      </c>
      <c r="W114" s="19">
        <v>0</v>
      </c>
      <c r="X114" s="18">
        <v>0</v>
      </c>
      <c r="Y114" s="19">
        <v>3</v>
      </c>
      <c r="Z114" s="18">
        <v>0</v>
      </c>
      <c r="AA114" s="19">
        <v>1</v>
      </c>
      <c r="AB114" s="67" t="s">
        <v>79</v>
      </c>
      <c r="AC114" s="18" t="s">
        <v>95</v>
      </c>
      <c r="AD114" s="24">
        <v>0</v>
      </c>
      <c r="AE114" s="27">
        <v>0</v>
      </c>
      <c r="AF114" s="49">
        <v>0</v>
      </c>
      <c r="AG114" s="11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1:62" s="1" customFormat="1" ht="31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8">
        <v>0</v>
      </c>
      <c r="S115" s="19">
        <v>7</v>
      </c>
      <c r="T115" s="18">
        <v>3</v>
      </c>
      <c r="U115" s="19">
        <v>0</v>
      </c>
      <c r="V115" s="18">
        <v>2</v>
      </c>
      <c r="W115" s="19">
        <v>0</v>
      </c>
      <c r="X115" s="18">
        <v>0</v>
      </c>
      <c r="Y115" s="19">
        <v>3</v>
      </c>
      <c r="Z115" s="18">
        <v>0</v>
      </c>
      <c r="AA115" s="19">
        <v>1</v>
      </c>
      <c r="AB115" s="22" t="s">
        <v>55</v>
      </c>
      <c r="AC115" s="29" t="s">
        <v>125</v>
      </c>
      <c r="AD115" s="92">
        <v>1</v>
      </c>
      <c r="AE115" s="88">
        <v>3</v>
      </c>
      <c r="AF115" s="49">
        <f>AE115/AD115</f>
        <v>3</v>
      </c>
      <c r="AG115" s="11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s="1" customFormat="1" ht="37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8">
        <v>0</v>
      </c>
      <c r="S116" s="19">
        <v>7</v>
      </c>
      <c r="T116" s="18">
        <v>5</v>
      </c>
      <c r="U116" s="19">
        <v>0</v>
      </c>
      <c r="V116" s="18">
        <v>1</v>
      </c>
      <c r="W116" s="19">
        <v>0</v>
      </c>
      <c r="X116" s="18">
        <v>0</v>
      </c>
      <c r="Y116" s="19">
        <v>0</v>
      </c>
      <c r="Z116" s="18">
        <v>0</v>
      </c>
      <c r="AA116" s="19">
        <v>0</v>
      </c>
      <c r="AB116" s="22" t="s">
        <v>56</v>
      </c>
      <c r="AC116" s="18" t="s">
        <v>121</v>
      </c>
      <c r="AD116" s="18" t="s">
        <v>120</v>
      </c>
      <c r="AE116" s="24" t="s">
        <v>120</v>
      </c>
      <c r="AF116" s="49" t="s">
        <v>218</v>
      </c>
      <c r="AG116" s="11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s="78" customFormat="1" ht="41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2">
        <v>0</v>
      </c>
      <c r="S117" s="73">
        <v>7</v>
      </c>
      <c r="T117" s="72">
        <v>5</v>
      </c>
      <c r="U117" s="73">
        <v>0</v>
      </c>
      <c r="V117" s="72">
        <v>1</v>
      </c>
      <c r="W117" s="73">
        <v>0</v>
      </c>
      <c r="X117" s="72">
        <v>0</v>
      </c>
      <c r="Y117" s="73">
        <v>0</v>
      </c>
      <c r="Z117" s="72">
        <v>0</v>
      </c>
      <c r="AA117" s="73">
        <v>1</v>
      </c>
      <c r="AB117" s="74" t="s">
        <v>198</v>
      </c>
      <c r="AC117" s="72" t="s">
        <v>125</v>
      </c>
      <c r="AD117" s="72">
        <v>4</v>
      </c>
      <c r="AE117" s="75">
        <v>4</v>
      </c>
      <c r="AF117" s="76">
        <f>AE117/AD117</f>
        <v>1</v>
      </c>
      <c r="AG117" s="71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</row>
    <row r="118" spans="1:62" s="1" customFormat="1" ht="55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8">
        <v>0</v>
      </c>
      <c r="S118" s="19">
        <v>7</v>
      </c>
      <c r="T118" s="18">
        <v>5</v>
      </c>
      <c r="U118" s="19">
        <v>0</v>
      </c>
      <c r="V118" s="18">
        <v>1</v>
      </c>
      <c r="W118" s="19">
        <v>0</v>
      </c>
      <c r="X118" s="18">
        <v>0</v>
      </c>
      <c r="Y118" s="19">
        <v>1</v>
      </c>
      <c r="Z118" s="18">
        <v>0</v>
      </c>
      <c r="AA118" s="19">
        <v>0</v>
      </c>
      <c r="AB118" s="22" t="s">
        <v>57</v>
      </c>
      <c r="AC118" s="18" t="s">
        <v>121</v>
      </c>
      <c r="AD118" s="20" t="s">
        <v>120</v>
      </c>
      <c r="AE118" s="27" t="s">
        <v>120</v>
      </c>
      <c r="AF118" s="49" t="s">
        <v>218</v>
      </c>
      <c r="AG118" s="11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1:62" s="1" customFormat="1" ht="61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8">
        <v>0</v>
      </c>
      <c r="S119" s="19">
        <v>7</v>
      </c>
      <c r="T119" s="18">
        <v>5</v>
      </c>
      <c r="U119" s="19">
        <v>0</v>
      </c>
      <c r="V119" s="18">
        <v>1</v>
      </c>
      <c r="W119" s="19">
        <v>0</v>
      </c>
      <c r="X119" s="18">
        <v>0</v>
      </c>
      <c r="Y119" s="19">
        <v>1</v>
      </c>
      <c r="Z119" s="18">
        <v>0</v>
      </c>
      <c r="AA119" s="19">
        <v>1</v>
      </c>
      <c r="AB119" s="22" t="s">
        <v>58</v>
      </c>
      <c r="AC119" s="18" t="s">
        <v>123</v>
      </c>
      <c r="AD119" s="20">
        <v>1</v>
      </c>
      <c r="AE119" s="26">
        <v>1</v>
      </c>
      <c r="AF119" s="49">
        <f>AE119/AD119</f>
        <v>1</v>
      </c>
      <c r="AG119" s="11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s="1" customFormat="1" ht="36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8">
        <v>0</v>
      </c>
      <c r="S120" s="19">
        <v>7</v>
      </c>
      <c r="T120" s="18">
        <v>5</v>
      </c>
      <c r="U120" s="19">
        <v>0</v>
      </c>
      <c r="V120" s="18">
        <v>1</v>
      </c>
      <c r="W120" s="19">
        <v>0</v>
      </c>
      <c r="X120" s="18">
        <v>0</v>
      </c>
      <c r="Y120" s="19">
        <v>2</v>
      </c>
      <c r="Z120" s="18">
        <v>0</v>
      </c>
      <c r="AA120" s="19">
        <v>0</v>
      </c>
      <c r="AB120" s="22" t="s">
        <v>59</v>
      </c>
      <c r="AC120" s="18" t="s">
        <v>121</v>
      </c>
      <c r="AD120" s="20" t="s">
        <v>120</v>
      </c>
      <c r="AE120" s="27" t="s">
        <v>120</v>
      </c>
      <c r="AF120" s="49" t="s">
        <v>218</v>
      </c>
      <c r="AG120" s="11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s="1" customFormat="1" ht="5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8">
        <v>0</v>
      </c>
      <c r="S121" s="19">
        <v>7</v>
      </c>
      <c r="T121" s="18">
        <v>5</v>
      </c>
      <c r="U121" s="19">
        <v>0</v>
      </c>
      <c r="V121" s="18">
        <v>1</v>
      </c>
      <c r="W121" s="19">
        <v>0</v>
      </c>
      <c r="X121" s="18">
        <v>0</v>
      </c>
      <c r="Y121" s="19">
        <v>2</v>
      </c>
      <c r="Z121" s="18">
        <v>0</v>
      </c>
      <c r="AA121" s="19">
        <v>1</v>
      </c>
      <c r="AB121" s="22" t="s">
        <v>60</v>
      </c>
      <c r="AC121" s="29" t="s">
        <v>125</v>
      </c>
      <c r="AD121" s="20">
        <v>4</v>
      </c>
      <c r="AE121" s="88">
        <v>4</v>
      </c>
      <c r="AF121" s="49">
        <f>AE121/AD121</f>
        <v>1</v>
      </c>
      <c r="AG121" s="11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1:62" s="1" customFormat="1" ht="64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8">
        <v>0</v>
      </c>
      <c r="S122" s="19">
        <v>7</v>
      </c>
      <c r="T122" s="18">
        <v>5</v>
      </c>
      <c r="U122" s="19">
        <v>0</v>
      </c>
      <c r="V122" s="18">
        <v>1</v>
      </c>
      <c r="W122" s="19">
        <v>0</v>
      </c>
      <c r="X122" s="18">
        <v>0</v>
      </c>
      <c r="Y122" s="19">
        <v>3</v>
      </c>
      <c r="Z122" s="18">
        <v>0</v>
      </c>
      <c r="AA122" s="19">
        <v>0</v>
      </c>
      <c r="AB122" s="22" t="s">
        <v>61</v>
      </c>
      <c r="AC122" s="18" t="s">
        <v>121</v>
      </c>
      <c r="AD122" s="20" t="s">
        <v>120</v>
      </c>
      <c r="AE122" s="27" t="s">
        <v>120</v>
      </c>
      <c r="AF122" s="49" t="s">
        <v>218</v>
      </c>
      <c r="AG122" s="11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1:62" s="1" customFormat="1" ht="66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8">
        <v>0</v>
      </c>
      <c r="S123" s="19">
        <v>7</v>
      </c>
      <c r="T123" s="18">
        <v>5</v>
      </c>
      <c r="U123" s="19">
        <v>0</v>
      </c>
      <c r="V123" s="18">
        <v>1</v>
      </c>
      <c r="W123" s="19">
        <v>0</v>
      </c>
      <c r="X123" s="18">
        <v>0</v>
      </c>
      <c r="Y123" s="19">
        <v>3</v>
      </c>
      <c r="Z123" s="18">
        <v>0</v>
      </c>
      <c r="AA123" s="19">
        <v>1</v>
      </c>
      <c r="AB123" s="22" t="s">
        <v>62</v>
      </c>
      <c r="AC123" s="29" t="s">
        <v>125</v>
      </c>
      <c r="AD123" s="20">
        <v>6</v>
      </c>
      <c r="AE123" s="88">
        <v>6</v>
      </c>
      <c r="AF123" s="49">
        <f>AE123/AD123</f>
        <v>1</v>
      </c>
      <c r="AG123" s="11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1:62" s="1" customFormat="1" ht="15" hidden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8">
        <v>0</v>
      </c>
      <c r="S124" s="19">
        <v>7</v>
      </c>
      <c r="T124" s="18">
        <v>5</v>
      </c>
      <c r="U124" s="19">
        <v>0</v>
      </c>
      <c r="V124" s="18">
        <v>1</v>
      </c>
      <c r="W124" s="19">
        <v>0</v>
      </c>
      <c r="X124" s="18">
        <v>0</v>
      </c>
      <c r="Y124" s="19">
        <v>4</v>
      </c>
      <c r="Z124" s="18">
        <v>0</v>
      </c>
      <c r="AA124" s="19">
        <v>0</v>
      </c>
      <c r="AB124" s="22"/>
      <c r="AC124" s="18"/>
      <c r="AD124" s="11"/>
      <c r="AE124" s="24"/>
      <c r="AF124" s="49" t="e">
        <f>AE124/AD124</f>
        <v>#DIV/0!</v>
      </c>
      <c r="AG124" s="11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1:62" s="1" customFormat="1" ht="30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8">
        <v>0</v>
      </c>
      <c r="S125" s="19">
        <v>7</v>
      </c>
      <c r="T125" s="18">
        <v>5</v>
      </c>
      <c r="U125" s="19">
        <v>0</v>
      </c>
      <c r="V125" s="18">
        <v>2</v>
      </c>
      <c r="W125" s="19">
        <v>0</v>
      </c>
      <c r="X125" s="18">
        <v>0</v>
      </c>
      <c r="Y125" s="19">
        <v>0</v>
      </c>
      <c r="Z125" s="18">
        <v>0</v>
      </c>
      <c r="AA125" s="19">
        <v>0</v>
      </c>
      <c r="AB125" s="36" t="s">
        <v>80</v>
      </c>
      <c r="AC125" s="18" t="s">
        <v>95</v>
      </c>
      <c r="AD125" s="24">
        <v>20</v>
      </c>
      <c r="AE125" s="27">
        <v>20</v>
      </c>
      <c r="AF125" s="49"/>
      <c r="AG125" s="11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1:62" s="1" customFormat="1" ht="31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8">
        <v>0</v>
      </c>
      <c r="S126" s="19">
        <v>7</v>
      </c>
      <c r="T126" s="18">
        <v>5</v>
      </c>
      <c r="U126" s="19">
        <v>0</v>
      </c>
      <c r="V126" s="18">
        <v>2</v>
      </c>
      <c r="W126" s="19">
        <v>0</v>
      </c>
      <c r="X126" s="18">
        <v>0</v>
      </c>
      <c r="Y126" s="19">
        <v>0</v>
      </c>
      <c r="Z126" s="18">
        <v>0</v>
      </c>
      <c r="AA126" s="19">
        <v>1</v>
      </c>
      <c r="AB126" s="38" t="s">
        <v>81</v>
      </c>
      <c r="AC126" s="18" t="s">
        <v>123</v>
      </c>
      <c r="AD126" s="20">
        <v>6</v>
      </c>
      <c r="AE126" s="79">
        <v>6</v>
      </c>
      <c r="AF126" s="49" t="s">
        <v>218</v>
      </c>
      <c r="AG126" s="11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1:62" s="1" customFormat="1" ht="52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8">
        <v>0</v>
      </c>
      <c r="S127" s="19">
        <v>7</v>
      </c>
      <c r="T127" s="18">
        <v>5</v>
      </c>
      <c r="U127" s="19">
        <v>0</v>
      </c>
      <c r="V127" s="18">
        <v>2</v>
      </c>
      <c r="W127" s="19">
        <v>0</v>
      </c>
      <c r="X127" s="18">
        <v>0</v>
      </c>
      <c r="Y127" s="19">
        <v>1</v>
      </c>
      <c r="Z127" s="18">
        <v>0</v>
      </c>
      <c r="AA127" s="19">
        <v>0</v>
      </c>
      <c r="AB127" s="22" t="s">
        <v>63</v>
      </c>
      <c r="AC127" s="18" t="s">
        <v>121</v>
      </c>
      <c r="AD127" s="20" t="s">
        <v>120</v>
      </c>
      <c r="AE127" s="27" t="s">
        <v>120</v>
      </c>
      <c r="AF127" s="49" t="s">
        <v>218</v>
      </c>
      <c r="AG127" s="11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1:62" s="1" customFormat="1" ht="60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8">
        <v>0</v>
      </c>
      <c r="S128" s="19">
        <v>7</v>
      </c>
      <c r="T128" s="18">
        <v>5</v>
      </c>
      <c r="U128" s="19">
        <v>0</v>
      </c>
      <c r="V128" s="18">
        <v>2</v>
      </c>
      <c r="W128" s="19">
        <v>0</v>
      </c>
      <c r="X128" s="18">
        <v>0</v>
      </c>
      <c r="Y128" s="19">
        <v>1</v>
      </c>
      <c r="Z128" s="18">
        <v>0</v>
      </c>
      <c r="AA128" s="19">
        <v>1</v>
      </c>
      <c r="AB128" s="31" t="s">
        <v>64</v>
      </c>
      <c r="AC128" s="18" t="s">
        <v>123</v>
      </c>
      <c r="AD128" s="20">
        <v>6</v>
      </c>
      <c r="AE128" s="79">
        <v>6</v>
      </c>
      <c r="AF128" s="49">
        <f>AE128/AD128</f>
        <v>1</v>
      </c>
      <c r="AG128" s="11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1:62" s="1" customFormat="1" ht="43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8">
        <v>0</v>
      </c>
      <c r="S129" s="19">
        <v>7</v>
      </c>
      <c r="T129" s="18">
        <v>5</v>
      </c>
      <c r="U129" s="19">
        <v>0</v>
      </c>
      <c r="V129" s="18">
        <v>2</v>
      </c>
      <c r="W129" s="19">
        <v>0</v>
      </c>
      <c r="X129" s="18">
        <v>0</v>
      </c>
      <c r="Y129" s="19">
        <v>2</v>
      </c>
      <c r="Z129" s="18">
        <v>0</v>
      </c>
      <c r="AA129" s="19">
        <v>0</v>
      </c>
      <c r="AB129" s="22" t="s">
        <v>65</v>
      </c>
      <c r="AC129" s="18" t="s">
        <v>121</v>
      </c>
      <c r="AD129" s="20" t="s">
        <v>120</v>
      </c>
      <c r="AE129" s="80" t="s">
        <v>120</v>
      </c>
      <c r="AF129" s="49" t="s">
        <v>218</v>
      </c>
      <c r="AG129" s="11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1:62" s="1" customFormat="1" ht="60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8">
        <v>0</v>
      </c>
      <c r="S130" s="19">
        <v>7</v>
      </c>
      <c r="T130" s="18">
        <v>5</v>
      </c>
      <c r="U130" s="19">
        <v>0</v>
      </c>
      <c r="V130" s="18">
        <v>2</v>
      </c>
      <c r="W130" s="19">
        <v>0</v>
      </c>
      <c r="X130" s="18">
        <v>0</v>
      </c>
      <c r="Y130" s="19">
        <v>2</v>
      </c>
      <c r="Z130" s="18">
        <v>0</v>
      </c>
      <c r="AA130" s="19">
        <v>1</v>
      </c>
      <c r="AB130" s="22" t="s">
        <v>66</v>
      </c>
      <c r="AC130" s="18" t="s">
        <v>124</v>
      </c>
      <c r="AD130" s="20">
        <v>6</v>
      </c>
      <c r="AE130" s="79">
        <v>6</v>
      </c>
      <c r="AF130" s="49">
        <f>AE130/AD130</f>
        <v>1</v>
      </c>
      <c r="AG130" s="11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s="1" customFormat="1" ht="4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8">
        <v>0</v>
      </c>
      <c r="S131" s="19">
        <v>7</v>
      </c>
      <c r="T131" s="18">
        <v>5</v>
      </c>
      <c r="U131" s="19">
        <v>0</v>
      </c>
      <c r="V131" s="18">
        <v>2</v>
      </c>
      <c r="W131" s="19">
        <v>0</v>
      </c>
      <c r="X131" s="18">
        <v>0</v>
      </c>
      <c r="Y131" s="19">
        <v>3</v>
      </c>
      <c r="Z131" s="18">
        <v>0</v>
      </c>
      <c r="AA131" s="19">
        <v>0</v>
      </c>
      <c r="AB131" s="91" t="s">
        <v>67</v>
      </c>
      <c r="AC131" s="92" t="s">
        <v>121</v>
      </c>
      <c r="AD131" s="47" t="s">
        <v>120</v>
      </c>
      <c r="AE131" s="93" t="s">
        <v>120</v>
      </c>
      <c r="AF131" s="49" t="s">
        <v>218</v>
      </c>
      <c r="AG131" s="11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s="1" customFormat="1" ht="48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8">
        <v>0</v>
      </c>
      <c r="S132" s="19">
        <v>7</v>
      </c>
      <c r="T132" s="18">
        <v>5</v>
      </c>
      <c r="U132" s="19">
        <v>0</v>
      </c>
      <c r="V132" s="18">
        <v>2</v>
      </c>
      <c r="W132" s="19">
        <v>0</v>
      </c>
      <c r="X132" s="18">
        <v>0</v>
      </c>
      <c r="Y132" s="19">
        <v>3</v>
      </c>
      <c r="Z132" s="18">
        <v>0</v>
      </c>
      <c r="AA132" s="19">
        <v>1</v>
      </c>
      <c r="AB132" s="91" t="s">
        <v>68</v>
      </c>
      <c r="AC132" s="92" t="s">
        <v>123</v>
      </c>
      <c r="AD132" s="92">
        <v>55</v>
      </c>
      <c r="AE132" s="88">
        <v>55</v>
      </c>
      <c r="AF132" s="49">
        <f>AE132/AD132</f>
        <v>1</v>
      </c>
      <c r="AG132" s="11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1:62" s="1" customFormat="1" ht="45" customHeight="1">
      <c r="A133" s="11">
        <v>0</v>
      </c>
      <c r="B133" s="11">
        <v>3</v>
      </c>
      <c r="C133" s="11">
        <v>1</v>
      </c>
      <c r="D133" s="11">
        <v>0</v>
      </c>
      <c r="E133" s="11">
        <v>3</v>
      </c>
      <c r="F133" s="11">
        <v>1</v>
      </c>
      <c r="G133" s="11">
        <v>4</v>
      </c>
      <c r="H133" s="11">
        <v>0</v>
      </c>
      <c r="I133" s="11">
        <v>7</v>
      </c>
      <c r="J133" s="11">
        <v>5</v>
      </c>
      <c r="K133" s="11">
        <v>0</v>
      </c>
      <c r="L133" s="11">
        <v>2</v>
      </c>
      <c r="M133" s="11">
        <v>2</v>
      </c>
      <c r="N133" s="11">
        <v>0</v>
      </c>
      <c r="O133" s="11">
        <v>0</v>
      </c>
      <c r="P133" s="11">
        <v>4</v>
      </c>
      <c r="Q133" s="11" t="s">
        <v>51</v>
      </c>
      <c r="R133" s="18">
        <v>0</v>
      </c>
      <c r="S133" s="19">
        <v>7</v>
      </c>
      <c r="T133" s="18">
        <v>5</v>
      </c>
      <c r="U133" s="19">
        <v>0</v>
      </c>
      <c r="V133" s="18">
        <v>2</v>
      </c>
      <c r="W133" s="19">
        <v>0</v>
      </c>
      <c r="X133" s="18">
        <v>0</v>
      </c>
      <c r="Y133" s="19">
        <v>4</v>
      </c>
      <c r="Z133" s="18">
        <v>0</v>
      </c>
      <c r="AA133" s="19">
        <v>0</v>
      </c>
      <c r="AB133" s="91" t="s">
        <v>167</v>
      </c>
      <c r="AC133" s="92" t="s">
        <v>177</v>
      </c>
      <c r="AD133" s="93">
        <v>5</v>
      </c>
      <c r="AE133" s="93">
        <v>5</v>
      </c>
      <c r="AF133" s="49">
        <v>1</v>
      </c>
      <c r="AG133" s="11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s="1" customFormat="1" ht="48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8">
        <v>0</v>
      </c>
      <c r="S134" s="19">
        <v>7</v>
      </c>
      <c r="T134" s="18">
        <v>5</v>
      </c>
      <c r="U134" s="19">
        <v>0</v>
      </c>
      <c r="V134" s="18">
        <v>2</v>
      </c>
      <c r="W134" s="19">
        <v>0</v>
      </c>
      <c r="X134" s="18">
        <v>0</v>
      </c>
      <c r="Y134" s="19">
        <v>4</v>
      </c>
      <c r="Z134" s="18">
        <v>0</v>
      </c>
      <c r="AA134" s="19">
        <v>1</v>
      </c>
      <c r="AB134" s="91" t="s">
        <v>168</v>
      </c>
      <c r="AC134" s="92" t="s">
        <v>123</v>
      </c>
      <c r="AD134" s="92">
        <v>500</v>
      </c>
      <c r="AE134" s="93">
        <v>100</v>
      </c>
      <c r="AF134" s="49">
        <v>0.2</v>
      </c>
      <c r="AG134" s="11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s="1" customFormat="1" ht="48.75" customHeight="1">
      <c r="A135" s="11">
        <v>0</v>
      </c>
      <c r="B135" s="11">
        <v>0</v>
      </c>
      <c r="C135" s="11">
        <v>1</v>
      </c>
      <c r="D135" s="11">
        <v>0</v>
      </c>
      <c r="E135" s="11">
        <v>3</v>
      </c>
      <c r="F135" s="11">
        <v>1</v>
      </c>
      <c r="G135" s="11">
        <v>4</v>
      </c>
      <c r="H135" s="11">
        <v>0</v>
      </c>
      <c r="I135" s="11">
        <v>7</v>
      </c>
      <c r="J135" s="11">
        <v>5</v>
      </c>
      <c r="K135" s="11">
        <v>0</v>
      </c>
      <c r="L135" s="11">
        <v>2</v>
      </c>
      <c r="M135" s="11">
        <v>2</v>
      </c>
      <c r="N135" s="11">
        <v>0</v>
      </c>
      <c r="O135" s="11">
        <v>0</v>
      </c>
      <c r="P135" s="11">
        <v>5</v>
      </c>
      <c r="Q135" s="11" t="s">
        <v>51</v>
      </c>
      <c r="R135" s="18">
        <v>0</v>
      </c>
      <c r="S135" s="19">
        <v>7</v>
      </c>
      <c r="T135" s="18">
        <v>5</v>
      </c>
      <c r="U135" s="19">
        <v>0</v>
      </c>
      <c r="V135" s="18">
        <v>2</v>
      </c>
      <c r="W135" s="19">
        <v>0</v>
      </c>
      <c r="X135" s="18">
        <v>0</v>
      </c>
      <c r="Y135" s="19">
        <v>5</v>
      </c>
      <c r="Z135" s="18">
        <v>0</v>
      </c>
      <c r="AA135" s="19">
        <v>0</v>
      </c>
      <c r="AB135" s="22" t="s">
        <v>219</v>
      </c>
      <c r="AC135" s="92" t="s">
        <v>154</v>
      </c>
      <c r="AD135" s="92">
        <v>15</v>
      </c>
      <c r="AE135" s="93">
        <v>15</v>
      </c>
      <c r="AF135" s="49">
        <v>1</v>
      </c>
      <c r="AG135" s="11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s="1" customFormat="1" ht="48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8">
        <v>0</v>
      </c>
      <c r="S136" s="19">
        <v>7</v>
      </c>
      <c r="T136" s="18">
        <v>5</v>
      </c>
      <c r="U136" s="19">
        <v>0</v>
      </c>
      <c r="V136" s="18">
        <v>2</v>
      </c>
      <c r="W136" s="19">
        <v>0</v>
      </c>
      <c r="X136" s="18">
        <v>0</v>
      </c>
      <c r="Y136" s="19">
        <v>5</v>
      </c>
      <c r="Z136" s="18">
        <v>0</v>
      </c>
      <c r="AA136" s="19">
        <v>1</v>
      </c>
      <c r="AB136" s="22" t="s">
        <v>220</v>
      </c>
      <c r="AC136" s="92" t="s">
        <v>125</v>
      </c>
      <c r="AD136" s="92">
        <v>6</v>
      </c>
      <c r="AE136" s="93">
        <v>6</v>
      </c>
      <c r="AF136" s="49">
        <v>1</v>
      </c>
      <c r="AG136" s="11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s="1" customFormat="1" ht="31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8">
        <v>0</v>
      </c>
      <c r="S137" s="19">
        <v>7</v>
      </c>
      <c r="T137" s="18">
        <v>6</v>
      </c>
      <c r="U137" s="19">
        <v>0</v>
      </c>
      <c r="V137" s="18">
        <v>0</v>
      </c>
      <c r="W137" s="19">
        <v>0</v>
      </c>
      <c r="X137" s="18">
        <v>0</v>
      </c>
      <c r="Y137" s="19">
        <v>0</v>
      </c>
      <c r="Z137" s="18">
        <v>0</v>
      </c>
      <c r="AA137" s="19">
        <v>0</v>
      </c>
      <c r="AB137" s="68" t="s">
        <v>69</v>
      </c>
      <c r="AC137" s="18" t="s">
        <v>95</v>
      </c>
      <c r="AD137" s="24">
        <v>10</v>
      </c>
      <c r="AE137" s="27">
        <v>9.2</v>
      </c>
      <c r="AF137" s="49">
        <v>0.92</v>
      </c>
      <c r="AG137" s="11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s="1" customFormat="1" ht="61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8">
        <v>0</v>
      </c>
      <c r="S138" s="19">
        <v>7</v>
      </c>
      <c r="T138" s="18">
        <v>6</v>
      </c>
      <c r="U138" s="19">
        <v>0</v>
      </c>
      <c r="V138" s="18">
        <v>1</v>
      </c>
      <c r="W138" s="19">
        <v>0</v>
      </c>
      <c r="X138" s="18">
        <v>0</v>
      </c>
      <c r="Y138" s="19">
        <v>0</v>
      </c>
      <c r="Z138" s="18">
        <v>0</v>
      </c>
      <c r="AA138" s="19">
        <v>0</v>
      </c>
      <c r="AB138" s="69" t="s">
        <v>82</v>
      </c>
      <c r="AC138" s="18" t="s">
        <v>95</v>
      </c>
      <c r="AD138" s="24">
        <v>10</v>
      </c>
      <c r="AE138" s="27">
        <v>9.2</v>
      </c>
      <c r="AF138" s="49">
        <f>AE138/AD138</f>
        <v>0.9199999999999999</v>
      </c>
      <c r="AG138" s="11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s="1" customFormat="1" ht="63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8">
        <v>0</v>
      </c>
      <c r="S139" s="19">
        <v>7</v>
      </c>
      <c r="T139" s="18">
        <v>6</v>
      </c>
      <c r="U139" s="19">
        <v>0</v>
      </c>
      <c r="V139" s="18">
        <v>1</v>
      </c>
      <c r="W139" s="19">
        <v>0</v>
      </c>
      <c r="X139" s="18">
        <v>0</v>
      </c>
      <c r="Y139" s="19">
        <v>0</v>
      </c>
      <c r="Z139" s="18">
        <v>0</v>
      </c>
      <c r="AA139" s="19">
        <v>1</v>
      </c>
      <c r="AB139" s="70" t="s">
        <v>83</v>
      </c>
      <c r="AC139" s="18" t="s">
        <v>122</v>
      </c>
      <c r="AD139" s="18">
        <v>100</v>
      </c>
      <c r="AE139" s="26">
        <v>100</v>
      </c>
      <c r="AF139" s="49">
        <f>AE139/AD139</f>
        <v>1</v>
      </c>
      <c r="AG139" s="11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s="1" customFormat="1" ht="48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8">
        <v>0</v>
      </c>
      <c r="S140" s="19">
        <v>7</v>
      </c>
      <c r="T140" s="18">
        <v>6</v>
      </c>
      <c r="U140" s="19">
        <v>0</v>
      </c>
      <c r="V140" s="18">
        <v>1</v>
      </c>
      <c r="W140" s="19">
        <v>0</v>
      </c>
      <c r="X140" s="18">
        <v>0</v>
      </c>
      <c r="Y140" s="19">
        <v>1</v>
      </c>
      <c r="Z140" s="18">
        <v>0</v>
      </c>
      <c r="AA140" s="19">
        <v>0</v>
      </c>
      <c r="AB140" s="22" t="s">
        <v>70</v>
      </c>
      <c r="AC140" s="18" t="s">
        <v>121</v>
      </c>
      <c r="AD140" s="18" t="s">
        <v>120</v>
      </c>
      <c r="AE140" s="27" t="s">
        <v>120</v>
      </c>
      <c r="AF140" s="49" t="s">
        <v>218</v>
      </c>
      <c r="AG140" s="11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s="1" customFormat="1" ht="63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8">
        <v>0</v>
      </c>
      <c r="S141" s="19">
        <v>7</v>
      </c>
      <c r="T141" s="18">
        <v>6</v>
      </c>
      <c r="U141" s="19">
        <v>0</v>
      </c>
      <c r="V141" s="18">
        <v>1</v>
      </c>
      <c r="W141" s="19">
        <v>0</v>
      </c>
      <c r="X141" s="18">
        <v>0</v>
      </c>
      <c r="Y141" s="19">
        <v>1</v>
      </c>
      <c r="Z141" s="18">
        <v>0</v>
      </c>
      <c r="AA141" s="19">
        <v>1</v>
      </c>
      <c r="AB141" s="31" t="s">
        <v>71</v>
      </c>
      <c r="AC141" s="21" t="s">
        <v>122</v>
      </c>
      <c r="AD141" s="18">
        <v>100</v>
      </c>
      <c r="AE141" s="26">
        <v>100</v>
      </c>
      <c r="AF141" s="49">
        <f>AE141/AD141</f>
        <v>1</v>
      </c>
      <c r="AG141" s="11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s="1" customFormat="1" ht="4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8">
        <v>0</v>
      </c>
      <c r="S142" s="19">
        <v>7</v>
      </c>
      <c r="T142" s="18">
        <v>6</v>
      </c>
      <c r="U142" s="19">
        <v>0</v>
      </c>
      <c r="V142" s="18">
        <v>1</v>
      </c>
      <c r="W142" s="19">
        <v>0</v>
      </c>
      <c r="X142" s="18">
        <v>0</v>
      </c>
      <c r="Y142" s="19">
        <v>1</v>
      </c>
      <c r="Z142" s="18">
        <v>0</v>
      </c>
      <c r="AA142" s="19">
        <v>0</v>
      </c>
      <c r="AB142" s="22" t="s">
        <v>72</v>
      </c>
      <c r="AC142" s="18" t="s">
        <v>121</v>
      </c>
      <c r="AD142" s="20" t="s">
        <v>159</v>
      </c>
      <c r="AE142" s="27" t="s">
        <v>159</v>
      </c>
      <c r="AF142" s="49" t="s">
        <v>159</v>
      </c>
      <c r="AG142" s="11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s="1" customFormat="1" ht="30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8">
        <v>0</v>
      </c>
      <c r="S143" s="19">
        <v>7</v>
      </c>
      <c r="T143" s="18">
        <v>6</v>
      </c>
      <c r="U143" s="19">
        <v>0</v>
      </c>
      <c r="V143" s="18">
        <v>1</v>
      </c>
      <c r="W143" s="19">
        <v>0</v>
      </c>
      <c r="X143" s="18">
        <v>0</v>
      </c>
      <c r="Y143" s="19">
        <v>1</v>
      </c>
      <c r="Z143" s="18">
        <v>0</v>
      </c>
      <c r="AA143" s="19">
        <v>1</v>
      </c>
      <c r="AB143" s="22" t="s">
        <v>73</v>
      </c>
      <c r="AC143" s="29" t="s">
        <v>125</v>
      </c>
      <c r="AD143" s="20">
        <v>0</v>
      </c>
      <c r="AE143" s="27">
        <v>0</v>
      </c>
      <c r="AF143" s="49">
        <v>0</v>
      </c>
      <c r="AG143" s="11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s="1" customFormat="1" ht="4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8">
        <v>0</v>
      </c>
      <c r="S144" s="19">
        <v>7</v>
      </c>
      <c r="T144" s="18">
        <v>6</v>
      </c>
      <c r="U144" s="19">
        <v>0</v>
      </c>
      <c r="V144" s="18">
        <v>2</v>
      </c>
      <c r="W144" s="19">
        <v>0</v>
      </c>
      <c r="X144" s="18">
        <v>0</v>
      </c>
      <c r="Y144" s="19">
        <v>0</v>
      </c>
      <c r="Z144" s="18">
        <v>0</v>
      </c>
      <c r="AA144" s="19">
        <v>0</v>
      </c>
      <c r="AB144" s="44" t="s">
        <v>84</v>
      </c>
      <c r="AC144" s="18" t="s">
        <v>95</v>
      </c>
      <c r="AD144" s="24">
        <v>10</v>
      </c>
      <c r="AE144" s="24">
        <v>9.2</v>
      </c>
      <c r="AF144" s="49">
        <f>AE144/AD144</f>
        <v>0.9199999999999999</v>
      </c>
      <c r="AG144" s="11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s="1" customFormat="1" ht="58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8">
        <v>0</v>
      </c>
      <c r="S145" s="19">
        <v>7</v>
      </c>
      <c r="T145" s="18">
        <v>6</v>
      </c>
      <c r="U145" s="19">
        <v>0</v>
      </c>
      <c r="V145" s="18">
        <v>2</v>
      </c>
      <c r="W145" s="19">
        <v>0</v>
      </c>
      <c r="X145" s="18">
        <v>0</v>
      </c>
      <c r="Y145" s="19">
        <v>0</v>
      </c>
      <c r="Z145" s="18">
        <v>0</v>
      </c>
      <c r="AA145" s="19">
        <v>1</v>
      </c>
      <c r="AB145" s="22" t="s">
        <v>196</v>
      </c>
      <c r="AC145" s="18" t="s">
        <v>122</v>
      </c>
      <c r="AD145" s="20">
        <v>100</v>
      </c>
      <c r="AE145" s="50">
        <v>100</v>
      </c>
      <c r="AF145" s="49">
        <f>AE145/AD145</f>
        <v>1</v>
      </c>
      <c r="AG145" s="11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s="1" customFormat="1" ht="69.75" customHeight="1">
      <c r="A146" s="11">
        <v>0</v>
      </c>
      <c r="B146" s="11">
        <v>0</v>
      </c>
      <c r="C146" s="11">
        <v>1</v>
      </c>
      <c r="D146" s="11">
        <v>0</v>
      </c>
      <c r="E146" s="11">
        <v>3</v>
      </c>
      <c r="F146" s="11">
        <v>1</v>
      </c>
      <c r="G146" s="11">
        <v>4</v>
      </c>
      <c r="H146" s="11">
        <v>0</v>
      </c>
      <c r="I146" s="11">
        <v>7</v>
      </c>
      <c r="J146" s="11">
        <v>6</v>
      </c>
      <c r="K146" s="11">
        <v>0</v>
      </c>
      <c r="L146" s="11">
        <v>2</v>
      </c>
      <c r="M146" s="11">
        <v>2</v>
      </c>
      <c r="N146" s="11">
        <v>0</v>
      </c>
      <c r="O146" s="11">
        <v>0</v>
      </c>
      <c r="P146" s="11">
        <v>1</v>
      </c>
      <c r="Q146" s="11" t="s">
        <v>51</v>
      </c>
      <c r="R146" s="18">
        <v>0</v>
      </c>
      <c r="S146" s="19">
        <v>7</v>
      </c>
      <c r="T146" s="18">
        <v>6</v>
      </c>
      <c r="U146" s="19">
        <v>0</v>
      </c>
      <c r="V146" s="18">
        <v>2</v>
      </c>
      <c r="W146" s="19">
        <v>0</v>
      </c>
      <c r="X146" s="18">
        <v>0</v>
      </c>
      <c r="Y146" s="19">
        <v>1</v>
      </c>
      <c r="Z146" s="18">
        <v>0</v>
      </c>
      <c r="AA146" s="19">
        <v>0</v>
      </c>
      <c r="AB146" s="44" t="s">
        <v>221</v>
      </c>
      <c r="AC146" s="18" t="s">
        <v>222</v>
      </c>
      <c r="AD146" s="20">
        <v>10</v>
      </c>
      <c r="AE146" s="24">
        <v>9.2</v>
      </c>
      <c r="AF146" s="49">
        <f>AE146/AD146</f>
        <v>0.9199999999999999</v>
      </c>
      <c r="AG146" s="11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s="1" customFormat="1" ht="38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8">
        <v>0</v>
      </c>
      <c r="S147" s="19">
        <v>7</v>
      </c>
      <c r="T147" s="18">
        <v>6</v>
      </c>
      <c r="U147" s="19">
        <v>0</v>
      </c>
      <c r="V147" s="18">
        <v>2</v>
      </c>
      <c r="W147" s="19">
        <v>0</v>
      </c>
      <c r="X147" s="18">
        <v>0</v>
      </c>
      <c r="Y147" s="19">
        <v>1</v>
      </c>
      <c r="Z147" s="18">
        <v>0</v>
      </c>
      <c r="AA147" s="19">
        <v>1</v>
      </c>
      <c r="AB147" s="22" t="s">
        <v>223</v>
      </c>
      <c r="AC147" s="18" t="s">
        <v>224</v>
      </c>
      <c r="AD147" s="18">
        <v>2</v>
      </c>
      <c r="AE147" s="50">
        <v>4</v>
      </c>
      <c r="AF147" s="49">
        <f>AE147/AD147</f>
        <v>2</v>
      </c>
      <c r="AG147" s="11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s="1" customFormat="1" ht="38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8">
        <v>0</v>
      </c>
      <c r="S148" s="19">
        <v>7</v>
      </c>
      <c r="T148" s="18">
        <v>6</v>
      </c>
      <c r="U148" s="19">
        <v>0</v>
      </c>
      <c r="V148" s="18">
        <v>2</v>
      </c>
      <c r="W148" s="19">
        <v>0</v>
      </c>
      <c r="X148" s="18">
        <v>0</v>
      </c>
      <c r="Y148" s="19">
        <v>2</v>
      </c>
      <c r="Z148" s="18">
        <v>0</v>
      </c>
      <c r="AA148" s="19">
        <v>0</v>
      </c>
      <c r="AB148" s="22" t="s">
        <v>74</v>
      </c>
      <c r="AC148" s="18" t="s">
        <v>121</v>
      </c>
      <c r="AD148" s="20" t="s">
        <v>120</v>
      </c>
      <c r="AE148" s="24" t="s">
        <v>120</v>
      </c>
      <c r="AF148" s="49" t="s">
        <v>218</v>
      </c>
      <c r="AG148" s="11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s="1" customFormat="1" ht="30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8">
        <v>0</v>
      </c>
      <c r="S149" s="19">
        <v>7</v>
      </c>
      <c r="T149" s="18">
        <v>6</v>
      </c>
      <c r="U149" s="19">
        <v>0</v>
      </c>
      <c r="V149" s="18">
        <v>2</v>
      </c>
      <c r="W149" s="19">
        <v>0</v>
      </c>
      <c r="X149" s="18">
        <v>0</v>
      </c>
      <c r="Y149" s="19">
        <v>2</v>
      </c>
      <c r="Z149" s="18">
        <v>0</v>
      </c>
      <c r="AA149" s="19">
        <v>1</v>
      </c>
      <c r="AB149" s="31" t="s">
        <v>75</v>
      </c>
      <c r="AC149" s="18" t="s">
        <v>125</v>
      </c>
      <c r="AD149" s="20">
        <v>4</v>
      </c>
      <c r="AE149" s="50">
        <v>4</v>
      </c>
      <c r="AF149" s="49">
        <f>AE149/AD149</f>
        <v>1</v>
      </c>
      <c r="AG149" s="11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s="1" customFormat="1" ht="4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8">
        <v>0</v>
      </c>
      <c r="S150" s="19">
        <v>7</v>
      </c>
      <c r="T150" s="18">
        <v>7</v>
      </c>
      <c r="U150" s="19">
        <v>0</v>
      </c>
      <c r="V150" s="18">
        <v>0</v>
      </c>
      <c r="W150" s="19">
        <v>0</v>
      </c>
      <c r="X150" s="18">
        <v>0</v>
      </c>
      <c r="Y150" s="19">
        <v>0</v>
      </c>
      <c r="Z150" s="18">
        <v>0</v>
      </c>
      <c r="AA150" s="19">
        <v>0</v>
      </c>
      <c r="AB150" s="90" t="s">
        <v>206</v>
      </c>
      <c r="AC150" s="18" t="s">
        <v>154</v>
      </c>
      <c r="AD150" s="27">
        <v>213</v>
      </c>
      <c r="AE150" s="24">
        <v>213</v>
      </c>
      <c r="AF150" s="49">
        <f>AE150/AD150</f>
        <v>1</v>
      </c>
      <c r="AG150" s="11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s="1" customFormat="1" ht="30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8">
        <v>0</v>
      </c>
      <c r="S151" s="19">
        <v>7</v>
      </c>
      <c r="T151" s="18">
        <v>7</v>
      </c>
      <c r="U151" s="19">
        <v>0</v>
      </c>
      <c r="V151" s="18">
        <v>1</v>
      </c>
      <c r="W151" s="19">
        <v>0</v>
      </c>
      <c r="X151" s="18">
        <v>0</v>
      </c>
      <c r="Y151" s="19">
        <v>0</v>
      </c>
      <c r="Z151" s="18">
        <v>0</v>
      </c>
      <c r="AA151" s="19">
        <v>0</v>
      </c>
      <c r="AB151" s="31" t="s">
        <v>207</v>
      </c>
      <c r="AC151" s="18" t="s">
        <v>154</v>
      </c>
      <c r="AD151" s="27">
        <v>213</v>
      </c>
      <c r="AE151" s="24">
        <v>213</v>
      </c>
      <c r="AF151" s="49">
        <f aca="true" t="shared" si="2" ref="AF151:AF156">AE151/AD151</f>
        <v>1</v>
      </c>
      <c r="AG151" s="11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2" s="1" customFormat="1" ht="30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8">
        <v>0</v>
      </c>
      <c r="S152" s="19">
        <v>7</v>
      </c>
      <c r="T152" s="18">
        <v>7</v>
      </c>
      <c r="U152" s="19">
        <v>0</v>
      </c>
      <c r="V152" s="18">
        <v>1</v>
      </c>
      <c r="W152" s="19">
        <v>0</v>
      </c>
      <c r="X152" s="18">
        <v>0</v>
      </c>
      <c r="Y152" s="19">
        <v>0</v>
      </c>
      <c r="Z152" s="18">
        <v>0</v>
      </c>
      <c r="AA152" s="19">
        <v>1</v>
      </c>
      <c r="AB152" s="31" t="s">
        <v>208</v>
      </c>
      <c r="AC152" s="18" t="s">
        <v>125</v>
      </c>
      <c r="AD152" s="20">
        <v>2</v>
      </c>
      <c r="AE152" s="50">
        <v>2</v>
      </c>
      <c r="AF152" s="49">
        <f t="shared" si="2"/>
        <v>1</v>
      </c>
      <c r="AG152" s="11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1:62" s="1" customFormat="1" ht="30">
      <c r="A153" s="11">
        <v>0</v>
      </c>
      <c r="B153" s="11">
        <v>0</v>
      </c>
      <c r="C153" s="11">
        <v>1</v>
      </c>
      <c r="D153" s="11">
        <v>0</v>
      </c>
      <c r="E153" s="11">
        <v>3</v>
      </c>
      <c r="F153" s="11">
        <v>1</v>
      </c>
      <c r="G153" s="11">
        <v>4</v>
      </c>
      <c r="H153" s="11">
        <v>0</v>
      </c>
      <c r="I153" s="11">
        <v>7</v>
      </c>
      <c r="J153" s="11">
        <v>7</v>
      </c>
      <c r="K153" s="11">
        <v>0</v>
      </c>
      <c r="L153" s="11">
        <v>1</v>
      </c>
      <c r="M153" s="11">
        <v>2</v>
      </c>
      <c r="N153" s="11">
        <v>0</v>
      </c>
      <c r="O153" s="11">
        <v>0</v>
      </c>
      <c r="P153" s="11">
        <v>1</v>
      </c>
      <c r="Q153" s="11" t="s">
        <v>51</v>
      </c>
      <c r="R153" s="18">
        <v>0</v>
      </c>
      <c r="S153" s="19">
        <v>7</v>
      </c>
      <c r="T153" s="18">
        <v>7</v>
      </c>
      <c r="U153" s="19">
        <v>0</v>
      </c>
      <c r="V153" s="18">
        <v>1</v>
      </c>
      <c r="W153" s="19">
        <v>0</v>
      </c>
      <c r="X153" s="18">
        <v>0</v>
      </c>
      <c r="Y153" s="19">
        <v>1</v>
      </c>
      <c r="Z153" s="18">
        <v>0</v>
      </c>
      <c r="AA153" s="19">
        <v>0</v>
      </c>
      <c r="AB153" s="31" t="s">
        <v>209</v>
      </c>
      <c r="AC153" s="18" t="s">
        <v>173</v>
      </c>
      <c r="AD153" s="27">
        <v>30</v>
      </c>
      <c r="AE153" s="50">
        <v>30</v>
      </c>
      <c r="AF153" s="49">
        <f t="shared" si="2"/>
        <v>1</v>
      </c>
      <c r="AG153" s="11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1:62" s="1" customFormat="1" ht="30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8">
        <v>0</v>
      </c>
      <c r="S154" s="19">
        <v>7</v>
      </c>
      <c r="T154" s="18">
        <v>7</v>
      </c>
      <c r="U154" s="19">
        <v>0</v>
      </c>
      <c r="V154" s="18">
        <v>1</v>
      </c>
      <c r="W154" s="19">
        <v>0</v>
      </c>
      <c r="X154" s="18">
        <v>0</v>
      </c>
      <c r="Y154" s="19">
        <v>1</v>
      </c>
      <c r="Z154" s="18">
        <v>0</v>
      </c>
      <c r="AA154" s="19">
        <v>1</v>
      </c>
      <c r="AB154" s="31" t="s">
        <v>210</v>
      </c>
      <c r="AC154" s="18" t="s">
        <v>125</v>
      </c>
      <c r="AD154" s="20">
        <v>1</v>
      </c>
      <c r="AE154" s="50">
        <v>1</v>
      </c>
      <c r="AF154" s="49">
        <f t="shared" si="2"/>
        <v>1</v>
      </c>
      <c r="AG154" s="11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1:62" s="1" customFormat="1" ht="30">
      <c r="A155" s="11">
        <v>0</v>
      </c>
      <c r="B155" s="11">
        <v>0</v>
      </c>
      <c r="C155" s="11">
        <v>1</v>
      </c>
      <c r="D155" s="11">
        <v>0</v>
      </c>
      <c r="E155" s="11">
        <v>3</v>
      </c>
      <c r="F155" s="11">
        <v>1</v>
      </c>
      <c r="G155" s="11">
        <v>4</v>
      </c>
      <c r="H155" s="11">
        <v>0</v>
      </c>
      <c r="I155" s="11">
        <v>7</v>
      </c>
      <c r="J155" s="11">
        <v>7</v>
      </c>
      <c r="K155" s="11">
        <v>0</v>
      </c>
      <c r="L155" s="11">
        <v>1</v>
      </c>
      <c r="M155" s="11">
        <v>2</v>
      </c>
      <c r="N155" s="11">
        <v>0</v>
      </c>
      <c r="O155" s="11">
        <v>0</v>
      </c>
      <c r="P155" s="11">
        <v>2</v>
      </c>
      <c r="Q155" s="11" t="s">
        <v>51</v>
      </c>
      <c r="R155" s="18">
        <v>0</v>
      </c>
      <c r="S155" s="19">
        <v>7</v>
      </c>
      <c r="T155" s="18">
        <v>7</v>
      </c>
      <c r="U155" s="19">
        <v>0</v>
      </c>
      <c r="V155" s="18">
        <v>1</v>
      </c>
      <c r="W155" s="19">
        <v>0</v>
      </c>
      <c r="X155" s="18">
        <v>0</v>
      </c>
      <c r="Y155" s="19">
        <v>2</v>
      </c>
      <c r="Z155" s="18">
        <v>0</v>
      </c>
      <c r="AA155" s="19">
        <v>0</v>
      </c>
      <c r="AB155" s="31" t="s">
        <v>211</v>
      </c>
      <c r="AC155" s="18" t="s">
        <v>154</v>
      </c>
      <c r="AD155" s="27">
        <v>183</v>
      </c>
      <c r="AE155" s="50">
        <v>183</v>
      </c>
      <c r="AF155" s="49">
        <f t="shared" si="2"/>
        <v>1</v>
      </c>
      <c r="AG155" s="11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1:62" s="1" customFormat="1" ht="30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8">
        <v>0</v>
      </c>
      <c r="S156" s="19">
        <v>7</v>
      </c>
      <c r="T156" s="18">
        <v>7</v>
      </c>
      <c r="U156" s="19">
        <v>0</v>
      </c>
      <c r="V156" s="18">
        <v>1</v>
      </c>
      <c r="W156" s="19">
        <v>0</v>
      </c>
      <c r="X156" s="18">
        <v>0</v>
      </c>
      <c r="Y156" s="19">
        <v>2</v>
      </c>
      <c r="Z156" s="18">
        <v>0</v>
      </c>
      <c r="AA156" s="19">
        <v>1</v>
      </c>
      <c r="AB156" s="31" t="s">
        <v>212</v>
      </c>
      <c r="AC156" s="18" t="s">
        <v>175</v>
      </c>
      <c r="AD156" s="20">
        <v>1</v>
      </c>
      <c r="AE156" s="50">
        <v>1</v>
      </c>
      <c r="AF156" s="49">
        <f t="shared" si="2"/>
        <v>1</v>
      </c>
      <c r="AG156" s="11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1:62" s="1" customFormat="1" ht="30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8">
        <v>0</v>
      </c>
      <c r="S157" s="19">
        <v>7</v>
      </c>
      <c r="T157" s="18">
        <v>7</v>
      </c>
      <c r="U157" s="19">
        <v>0</v>
      </c>
      <c r="V157" s="18">
        <v>1</v>
      </c>
      <c r="W157" s="19">
        <v>0</v>
      </c>
      <c r="X157" s="18">
        <v>0</v>
      </c>
      <c r="Y157" s="19">
        <v>3</v>
      </c>
      <c r="Z157" s="18">
        <v>0</v>
      </c>
      <c r="AA157" s="19">
        <v>0</v>
      </c>
      <c r="AB157" s="31" t="s">
        <v>213</v>
      </c>
      <c r="AC157" s="18" t="s">
        <v>121</v>
      </c>
      <c r="AD157" s="20" t="s">
        <v>120</v>
      </c>
      <c r="AE157" s="50" t="s">
        <v>120</v>
      </c>
      <c r="AF157" s="49" t="s">
        <v>218</v>
      </c>
      <c r="AG157" s="11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1:62" s="1" customFormat="1" ht="30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8">
        <v>0</v>
      </c>
      <c r="S158" s="19">
        <v>7</v>
      </c>
      <c r="T158" s="18">
        <v>7</v>
      </c>
      <c r="U158" s="19">
        <v>0</v>
      </c>
      <c r="V158" s="18">
        <v>1</v>
      </c>
      <c r="W158" s="19">
        <v>0</v>
      </c>
      <c r="X158" s="18">
        <v>0</v>
      </c>
      <c r="Y158" s="19">
        <v>3</v>
      </c>
      <c r="Z158" s="18">
        <v>0</v>
      </c>
      <c r="AA158" s="19">
        <v>1</v>
      </c>
      <c r="AB158" s="31" t="s">
        <v>214</v>
      </c>
      <c r="AC158" s="18" t="s">
        <v>125</v>
      </c>
      <c r="AD158" s="20">
        <v>276</v>
      </c>
      <c r="AE158" s="50">
        <v>276</v>
      </c>
      <c r="AF158" s="49">
        <f>AE158/AD158</f>
        <v>1</v>
      </c>
      <c r="AG158" s="11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1:62" s="1" customFormat="1" ht="30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8">
        <v>0</v>
      </c>
      <c r="S159" s="19">
        <v>7</v>
      </c>
      <c r="T159" s="18">
        <v>7</v>
      </c>
      <c r="U159" s="19">
        <v>0</v>
      </c>
      <c r="V159" s="18">
        <v>1</v>
      </c>
      <c r="W159" s="19">
        <v>0</v>
      </c>
      <c r="X159" s="18">
        <v>0</v>
      </c>
      <c r="Y159" s="19">
        <v>4</v>
      </c>
      <c r="Z159" s="18">
        <v>0</v>
      </c>
      <c r="AA159" s="19">
        <v>0</v>
      </c>
      <c r="AB159" s="31" t="s">
        <v>215</v>
      </c>
      <c r="AC159" s="18" t="s">
        <v>121</v>
      </c>
      <c r="AD159" s="20" t="s">
        <v>120</v>
      </c>
      <c r="AE159" s="50" t="s">
        <v>120</v>
      </c>
      <c r="AF159" s="49" t="s">
        <v>218</v>
      </c>
      <c r="AG159" s="11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1:62" s="1" customFormat="1" ht="3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8">
        <v>0</v>
      </c>
      <c r="S160" s="19">
        <v>7</v>
      </c>
      <c r="T160" s="18">
        <v>7</v>
      </c>
      <c r="U160" s="19">
        <v>0</v>
      </c>
      <c r="V160" s="18">
        <v>1</v>
      </c>
      <c r="W160" s="19">
        <v>0</v>
      </c>
      <c r="X160" s="18">
        <v>0</v>
      </c>
      <c r="Y160" s="19">
        <v>4</v>
      </c>
      <c r="Z160" s="18">
        <v>0</v>
      </c>
      <c r="AA160" s="19">
        <v>1</v>
      </c>
      <c r="AB160" s="31" t="s">
        <v>216</v>
      </c>
      <c r="AC160" s="18" t="s">
        <v>125</v>
      </c>
      <c r="AD160" s="20">
        <v>3</v>
      </c>
      <c r="AE160" s="50">
        <v>3</v>
      </c>
      <c r="AF160" s="49">
        <f>AE160/AD160</f>
        <v>1</v>
      </c>
      <c r="AG160" s="11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1:62" s="1" customFormat="1" ht="30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8">
        <v>0</v>
      </c>
      <c r="S161" s="19">
        <v>7</v>
      </c>
      <c r="T161" s="18">
        <v>9</v>
      </c>
      <c r="U161" s="19">
        <v>0</v>
      </c>
      <c r="V161" s="18">
        <v>0</v>
      </c>
      <c r="W161" s="19">
        <v>0</v>
      </c>
      <c r="X161" s="18">
        <v>0</v>
      </c>
      <c r="Y161" s="19">
        <v>0</v>
      </c>
      <c r="Z161" s="18">
        <v>0</v>
      </c>
      <c r="AA161" s="19">
        <v>0</v>
      </c>
      <c r="AB161" s="25" t="s">
        <v>126</v>
      </c>
      <c r="AC161" s="18" t="s">
        <v>95</v>
      </c>
      <c r="AD161" s="20">
        <v>2129.142</v>
      </c>
      <c r="AE161" s="27">
        <v>2129.142</v>
      </c>
      <c r="AF161" s="49">
        <f>AE161/AD161</f>
        <v>1</v>
      </c>
      <c r="AG161" s="11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1:62" s="1" customFormat="1" ht="30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8">
        <v>0</v>
      </c>
      <c r="S162" s="19">
        <v>7</v>
      </c>
      <c r="T162" s="18">
        <v>9</v>
      </c>
      <c r="U162" s="19">
        <v>0</v>
      </c>
      <c r="V162" s="18">
        <v>1</v>
      </c>
      <c r="W162" s="19">
        <v>0</v>
      </c>
      <c r="X162" s="18">
        <v>0</v>
      </c>
      <c r="Y162" s="19">
        <v>0</v>
      </c>
      <c r="Z162" s="18">
        <v>0</v>
      </c>
      <c r="AA162" s="19">
        <v>0</v>
      </c>
      <c r="AB162" s="22" t="s">
        <v>115</v>
      </c>
      <c r="AC162" s="18" t="s">
        <v>95</v>
      </c>
      <c r="AD162" s="20">
        <v>2129.142</v>
      </c>
      <c r="AE162" s="27">
        <v>2129.142</v>
      </c>
      <c r="AF162" s="49">
        <f>AE162/AD162</f>
        <v>1</v>
      </c>
      <c r="AG162" s="11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s="1" customFormat="1" ht="30">
      <c r="A163" s="53">
        <v>0</v>
      </c>
      <c r="B163" s="53">
        <v>0</v>
      </c>
      <c r="C163" s="53">
        <v>1</v>
      </c>
      <c r="D163" s="53">
        <v>0</v>
      </c>
      <c r="E163" s="53">
        <v>3</v>
      </c>
      <c r="F163" s="53">
        <v>1</v>
      </c>
      <c r="G163" s="53">
        <v>0</v>
      </c>
      <c r="H163" s="53">
        <v>0</v>
      </c>
      <c r="I163" s="53">
        <v>7</v>
      </c>
      <c r="J163" s="53">
        <v>9</v>
      </c>
      <c r="K163" s="53">
        <v>0</v>
      </c>
      <c r="L163" s="53">
        <v>1</v>
      </c>
      <c r="M163" s="53">
        <v>2</v>
      </c>
      <c r="N163" s="53">
        <v>0</v>
      </c>
      <c r="O163" s="53">
        <v>0</v>
      </c>
      <c r="P163" s="53">
        <v>1</v>
      </c>
      <c r="Q163" s="53" t="s">
        <v>52</v>
      </c>
      <c r="R163" s="18">
        <v>0</v>
      </c>
      <c r="S163" s="19">
        <v>7</v>
      </c>
      <c r="T163" s="18">
        <v>9</v>
      </c>
      <c r="U163" s="19">
        <v>0</v>
      </c>
      <c r="V163" s="18">
        <v>1</v>
      </c>
      <c r="W163" s="19">
        <v>0</v>
      </c>
      <c r="X163" s="18">
        <v>0</v>
      </c>
      <c r="Y163" s="19">
        <v>1</v>
      </c>
      <c r="Z163" s="18">
        <v>0</v>
      </c>
      <c r="AA163" s="19">
        <v>0</v>
      </c>
      <c r="AB163" s="22" t="s">
        <v>134</v>
      </c>
      <c r="AC163" s="18" t="s">
        <v>95</v>
      </c>
      <c r="AD163" s="20">
        <v>2129.142</v>
      </c>
      <c r="AE163" s="24">
        <v>2129.142</v>
      </c>
      <c r="AF163" s="49">
        <f>AE163/AD163</f>
        <v>1</v>
      </c>
      <c r="AG163" s="11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31:59" s="5" customFormat="1" ht="12.75"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10:59" s="5" customFormat="1" ht="12.75">
      <c r="J165" s="106" t="s">
        <v>114</v>
      </c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10:59" s="5" customFormat="1" ht="13.5" customHeight="1">
      <c r="J166" s="108" t="s">
        <v>111</v>
      </c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11">
        <v>0.95</v>
      </c>
      <c r="AD166" s="112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10:59" s="5" customFormat="1" ht="12.75">
      <c r="J167" s="108" t="s">
        <v>112</v>
      </c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66">
        <v>1</v>
      </c>
      <c r="AD167" s="10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10:59" s="5" customFormat="1" ht="12.75">
      <c r="J168" s="108" t="s">
        <v>113</v>
      </c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52">
        <v>0.95</v>
      </c>
      <c r="AD168" s="10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10:59" s="5" customFormat="1" ht="12.75">
      <c r="J169" s="110"/>
      <c r="K169" s="110" t="s">
        <v>105</v>
      </c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9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2:59" s="5" customFormat="1" ht="72.75" customHeight="1">
      <c r="B170" s="103" t="s">
        <v>194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AB170" s="109" t="s">
        <v>195</v>
      </c>
      <c r="AC170" s="109"/>
      <c r="AD170" s="109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2:59" s="5" customFormat="1" ht="15" customHeight="1">
      <c r="B171" s="8"/>
      <c r="C171" s="8"/>
      <c r="D171" s="8"/>
      <c r="E171" s="8"/>
      <c r="F171" s="8"/>
      <c r="G171" s="8"/>
      <c r="H171" s="8"/>
      <c r="I171" s="8"/>
      <c r="J171" s="103" t="s">
        <v>205</v>
      </c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AB171" s="7"/>
      <c r="AC171" s="7"/>
      <c r="AD171" s="7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29:59" s="14" customFormat="1" ht="23.25">
      <c r="AC172" s="4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</row>
  </sheetData>
  <sheetProtection/>
  <mergeCells count="41">
    <mergeCell ref="AE4:AG4"/>
    <mergeCell ref="AG15:AG17"/>
    <mergeCell ref="AE3:AF3"/>
    <mergeCell ref="T15:T16"/>
    <mergeCell ref="C6:AG6"/>
    <mergeCell ref="AC14:AC17"/>
    <mergeCell ref="C5:AG5"/>
    <mergeCell ref="AD15:AD17"/>
    <mergeCell ref="AF15:AF17"/>
    <mergeCell ref="C13:AG13"/>
    <mergeCell ref="D15:E17"/>
    <mergeCell ref="AE2:AG2"/>
    <mergeCell ref="C7:AG7"/>
    <mergeCell ref="A15:C17"/>
    <mergeCell ref="R12:AG12"/>
    <mergeCell ref="C11:AG11"/>
    <mergeCell ref="C10:AG10"/>
    <mergeCell ref="C12:Q12"/>
    <mergeCell ref="C8:AG8"/>
    <mergeCell ref="C9:AG9"/>
    <mergeCell ref="AE15:AE17"/>
    <mergeCell ref="H15:Q17"/>
    <mergeCell ref="J169:AB169"/>
    <mergeCell ref="J168:AB168"/>
    <mergeCell ref="AC166:AD166"/>
    <mergeCell ref="J166:AB166"/>
    <mergeCell ref="W15:Y16"/>
    <mergeCell ref="AB14:AB17"/>
    <mergeCell ref="R14:AA14"/>
    <mergeCell ref="AD14:AG14"/>
    <mergeCell ref="A14:Q14"/>
    <mergeCell ref="F15:G17"/>
    <mergeCell ref="Z15:AA16"/>
    <mergeCell ref="J171:Y171"/>
    <mergeCell ref="R15:S16"/>
    <mergeCell ref="U15:U16"/>
    <mergeCell ref="J165:AD165"/>
    <mergeCell ref="J167:AB167"/>
    <mergeCell ref="AB170:AD170"/>
    <mergeCell ref="B170:Y170"/>
    <mergeCell ref="V15:V16"/>
  </mergeCells>
  <printOptions horizontalCentered="1"/>
  <pageMargins left="0.25" right="0.25" top="0.75" bottom="0.75" header="0.3" footer="0.3"/>
  <pageSetup firstPageNumber="44" useFirstPageNumber="1" fitToHeight="0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55.28125" style="0" customWidth="1"/>
    <col min="6" max="7" width="15.00390625" style="0" customWidth="1"/>
  </cols>
  <sheetData>
    <row r="1" spans="2:7" ht="73.5" customHeight="1">
      <c r="B1" s="135" t="s">
        <v>197</v>
      </c>
      <c r="C1" s="135"/>
      <c r="D1" s="135"/>
      <c r="E1" s="135"/>
      <c r="F1" s="135"/>
      <c r="G1" s="81"/>
    </row>
    <row r="2" spans="2:11" ht="15">
      <c r="B2" t="s">
        <v>179</v>
      </c>
      <c r="C2">
        <v>2018</v>
      </c>
      <c r="D2">
        <v>2019</v>
      </c>
      <c r="E2">
        <v>2020</v>
      </c>
      <c r="F2" t="s">
        <v>186</v>
      </c>
      <c r="G2" t="s">
        <v>109</v>
      </c>
      <c r="H2">
        <v>2021</v>
      </c>
      <c r="I2" t="s">
        <v>199</v>
      </c>
      <c r="J2" t="s">
        <v>200</v>
      </c>
      <c r="K2" t="s">
        <v>203</v>
      </c>
    </row>
    <row r="3" spans="1:11" ht="15">
      <c r="A3" s="56">
        <v>1</v>
      </c>
      <c r="B3" s="56" t="s">
        <v>180</v>
      </c>
      <c r="C3" s="56">
        <v>172</v>
      </c>
      <c r="D3" s="56">
        <v>130</v>
      </c>
      <c r="E3" s="56">
        <v>147</v>
      </c>
      <c r="F3" s="57">
        <v>0.24</v>
      </c>
      <c r="G3" s="57">
        <v>144</v>
      </c>
      <c r="H3" s="84">
        <v>132</v>
      </c>
      <c r="I3" s="57">
        <f>(C3-H3)/C3</f>
        <v>0.23255813953488372</v>
      </c>
      <c r="J3" s="57">
        <f>H3-D3</f>
        <v>2</v>
      </c>
      <c r="K3">
        <f>H3-E3</f>
        <v>-15</v>
      </c>
    </row>
    <row r="4" spans="1:11" ht="15">
      <c r="A4" s="56">
        <v>2</v>
      </c>
      <c r="B4" s="56" t="s">
        <v>190</v>
      </c>
      <c r="C4" s="56">
        <v>1</v>
      </c>
      <c r="D4" s="56">
        <v>0</v>
      </c>
      <c r="E4" s="56">
        <v>2</v>
      </c>
      <c r="F4" s="56">
        <v>-1</v>
      </c>
      <c r="G4" s="56">
        <v>2</v>
      </c>
      <c r="H4" s="84">
        <v>7</v>
      </c>
      <c r="I4" s="57">
        <v>2</v>
      </c>
      <c r="J4" s="57">
        <f aca="true" t="shared" si="0" ref="J4:J13">G4-D4</f>
        <v>2</v>
      </c>
      <c r="K4">
        <f aca="true" t="shared" si="1" ref="K4:K13">H4-E4</f>
        <v>5</v>
      </c>
    </row>
    <row r="5" spans="1:11" ht="33.75" customHeight="1">
      <c r="A5" s="56">
        <v>3</v>
      </c>
      <c r="B5" s="58" t="s">
        <v>192</v>
      </c>
      <c r="C5" s="56">
        <v>2</v>
      </c>
      <c r="D5" s="56">
        <v>0</v>
      </c>
      <c r="E5" s="56">
        <v>0</v>
      </c>
      <c r="F5" s="56">
        <v>-2</v>
      </c>
      <c r="G5" s="56">
        <v>0</v>
      </c>
      <c r="H5" s="84">
        <v>0</v>
      </c>
      <c r="I5" s="57">
        <f>(C5-H5)/C5</f>
        <v>1</v>
      </c>
      <c r="J5" s="57">
        <f t="shared" si="0"/>
        <v>0</v>
      </c>
      <c r="K5">
        <f t="shared" si="1"/>
        <v>0</v>
      </c>
    </row>
    <row r="6" spans="1:11" ht="15">
      <c r="A6" s="56">
        <v>4</v>
      </c>
      <c r="B6" s="56" t="s">
        <v>181</v>
      </c>
      <c r="C6" s="56">
        <v>17</v>
      </c>
      <c r="D6" s="56">
        <v>19</v>
      </c>
      <c r="E6" s="56">
        <v>13</v>
      </c>
      <c r="F6" s="57">
        <f>D6/C6</f>
        <v>1.1176470588235294</v>
      </c>
      <c r="G6" s="57">
        <v>11</v>
      </c>
      <c r="H6" s="84">
        <v>7</v>
      </c>
      <c r="I6" s="57">
        <f>(C6-H6)/C6</f>
        <v>0.5882352941176471</v>
      </c>
      <c r="J6" s="57">
        <f t="shared" si="0"/>
        <v>-8</v>
      </c>
      <c r="K6">
        <f t="shared" si="1"/>
        <v>-6</v>
      </c>
    </row>
    <row r="7" spans="1:11" ht="15">
      <c r="A7" s="56">
        <v>5</v>
      </c>
      <c r="B7" s="56" t="s">
        <v>182</v>
      </c>
      <c r="C7" s="56">
        <v>0</v>
      </c>
      <c r="D7" s="56">
        <v>4</v>
      </c>
      <c r="E7" s="56">
        <v>2</v>
      </c>
      <c r="F7" s="56">
        <v>4</v>
      </c>
      <c r="G7" s="56">
        <v>3</v>
      </c>
      <c r="H7" s="84">
        <v>2</v>
      </c>
      <c r="I7" s="57">
        <v>2</v>
      </c>
      <c r="J7" s="57">
        <f t="shared" si="0"/>
        <v>-1</v>
      </c>
      <c r="K7">
        <f t="shared" si="1"/>
        <v>0</v>
      </c>
    </row>
    <row r="8" spans="1:11" ht="15">
      <c r="A8" s="56">
        <v>6</v>
      </c>
      <c r="B8" s="56" t="s">
        <v>183</v>
      </c>
      <c r="C8" s="56">
        <v>22</v>
      </c>
      <c r="D8" s="56">
        <v>21</v>
      </c>
      <c r="E8" s="56">
        <v>14</v>
      </c>
      <c r="F8" s="57">
        <f>D8/C8</f>
        <v>0.9545454545454546</v>
      </c>
      <c r="G8" s="57">
        <v>11</v>
      </c>
      <c r="H8" s="84">
        <v>7</v>
      </c>
      <c r="I8" s="57">
        <f>(C8-H8)/C8</f>
        <v>0.6818181818181818</v>
      </c>
      <c r="J8" s="57">
        <f t="shared" si="0"/>
        <v>-10</v>
      </c>
      <c r="K8">
        <f t="shared" si="1"/>
        <v>-7</v>
      </c>
    </row>
    <row r="9" spans="1:11" ht="15">
      <c r="A9" s="56">
        <v>7</v>
      </c>
      <c r="B9" s="56" t="s">
        <v>184</v>
      </c>
      <c r="C9" s="56">
        <v>1</v>
      </c>
      <c r="D9" s="56">
        <v>1</v>
      </c>
      <c r="E9" s="56">
        <v>1</v>
      </c>
      <c r="F9" s="56">
        <v>0</v>
      </c>
      <c r="G9" s="56">
        <v>1</v>
      </c>
      <c r="H9" s="84">
        <v>2</v>
      </c>
      <c r="I9" s="57">
        <v>-1</v>
      </c>
      <c r="J9" s="57">
        <f t="shared" si="0"/>
        <v>0</v>
      </c>
      <c r="K9">
        <f t="shared" si="1"/>
        <v>1</v>
      </c>
    </row>
    <row r="10" spans="1:11" ht="27" customHeight="1">
      <c r="A10" s="56">
        <v>8</v>
      </c>
      <c r="B10" s="58" t="s">
        <v>185</v>
      </c>
      <c r="C10" s="59">
        <v>0</v>
      </c>
      <c r="D10" s="59">
        <v>6</v>
      </c>
      <c r="E10" s="59">
        <v>3</v>
      </c>
      <c r="F10" s="59">
        <v>6</v>
      </c>
      <c r="G10" s="59">
        <v>1</v>
      </c>
      <c r="H10" s="84">
        <v>3</v>
      </c>
      <c r="I10" s="57">
        <v>3</v>
      </c>
      <c r="J10" s="57">
        <f t="shared" si="0"/>
        <v>-5</v>
      </c>
      <c r="K10">
        <f t="shared" si="1"/>
        <v>0</v>
      </c>
    </row>
    <row r="11" spans="1:11" ht="30">
      <c r="A11" s="56">
        <v>9</v>
      </c>
      <c r="B11" s="58" t="s">
        <v>187</v>
      </c>
      <c r="C11" s="59">
        <v>1</v>
      </c>
      <c r="D11" s="59">
        <v>1</v>
      </c>
      <c r="E11" s="59">
        <v>1</v>
      </c>
      <c r="F11" s="59">
        <v>0</v>
      </c>
      <c r="G11" s="59">
        <v>1</v>
      </c>
      <c r="H11" s="84">
        <v>1</v>
      </c>
      <c r="I11" s="57">
        <f>(C11-H11)/C11</f>
        <v>0</v>
      </c>
      <c r="J11" s="57">
        <f t="shared" si="0"/>
        <v>0</v>
      </c>
      <c r="K11">
        <f t="shared" si="1"/>
        <v>0</v>
      </c>
    </row>
    <row r="12" spans="1:11" ht="30">
      <c r="A12" s="56">
        <v>10</v>
      </c>
      <c r="B12" s="58" t="s">
        <v>191</v>
      </c>
      <c r="C12" s="59">
        <v>10</v>
      </c>
      <c r="D12" s="59">
        <v>7</v>
      </c>
      <c r="E12" s="89">
        <v>6</v>
      </c>
      <c r="F12" s="59">
        <f>D12/C12</f>
        <v>0.7</v>
      </c>
      <c r="G12" s="59">
        <v>7</v>
      </c>
      <c r="H12" s="84">
        <v>7</v>
      </c>
      <c r="I12" s="57">
        <f>(C12-H12)/C12</f>
        <v>0.3</v>
      </c>
      <c r="J12" s="57">
        <f t="shared" si="0"/>
        <v>0</v>
      </c>
      <c r="K12">
        <f t="shared" si="1"/>
        <v>1</v>
      </c>
    </row>
    <row r="13" spans="1:11" ht="45">
      <c r="A13" s="56">
        <v>11</v>
      </c>
      <c r="B13" s="58" t="s">
        <v>193</v>
      </c>
      <c r="C13" s="59">
        <v>8</v>
      </c>
      <c r="D13" s="59">
        <v>0</v>
      </c>
      <c r="E13" s="59">
        <v>0</v>
      </c>
      <c r="F13" s="64">
        <f>D13/C13</f>
        <v>0</v>
      </c>
      <c r="G13" s="64">
        <v>7</v>
      </c>
      <c r="H13" s="84">
        <v>0</v>
      </c>
      <c r="I13" s="57">
        <f>(C13-H13)/C13</f>
        <v>1</v>
      </c>
      <c r="J13" s="57">
        <f t="shared" si="0"/>
        <v>7</v>
      </c>
      <c r="K13">
        <f t="shared" si="1"/>
        <v>0</v>
      </c>
    </row>
    <row r="14" spans="2:11" ht="15">
      <c r="B14" s="54"/>
      <c r="C14" s="55">
        <f>SUM(C3:C13)</f>
        <v>234</v>
      </c>
      <c r="D14" s="55"/>
      <c r="E14" s="55"/>
      <c r="F14" s="60">
        <f>SUM(F3:F13)</f>
        <v>10.012192513368984</v>
      </c>
      <c r="G14" s="60"/>
      <c r="H14">
        <f>SUM(H3:H13)</f>
        <v>168</v>
      </c>
      <c r="I14" s="86">
        <f>SUM(I3:I13)</f>
        <v>9.802611615470713</v>
      </c>
      <c r="J14" s="86">
        <f>SUM(J3:J13)</f>
        <v>-13</v>
      </c>
      <c r="K14" s="86">
        <f>SUM(K3:K13)</f>
        <v>-21</v>
      </c>
    </row>
    <row r="15" ht="15">
      <c r="J15" s="86">
        <f>SUM(J3:J13)</f>
        <v>-13</v>
      </c>
    </row>
    <row r="16" spans="2:10" ht="15">
      <c r="B16" s="61" t="s">
        <v>188</v>
      </c>
      <c r="F16" s="62"/>
      <c r="G16" s="62"/>
      <c r="H16" s="136"/>
      <c r="I16" s="136"/>
      <c r="J16" s="85"/>
    </row>
    <row r="17" spans="2:3" ht="31.5" customHeight="1">
      <c r="B17" s="63" t="s">
        <v>189</v>
      </c>
      <c r="C17" s="65">
        <v>0.02</v>
      </c>
    </row>
    <row r="19" ht="15">
      <c r="B19" t="s">
        <v>204</v>
      </c>
    </row>
  </sheetData>
  <sheetProtection/>
  <mergeCells count="2">
    <mergeCell ref="B1:F1"/>
    <mergeCell ref="H16:I16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Tanja</cp:lastModifiedBy>
  <cp:lastPrinted>2021-04-26T07:22:36Z</cp:lastPrinted>
  <dcterms:created xsi:type="dcterms:W3CDTF">2011-12-09T07:36:49Z</dcterms:created>
  <dcterms:modified xsi:type="dcterms:W3CDTF">2022-04-21T11:38:17Z</dcterms:modified>
  <cp:category/>
  <cp:version/>
  <cp:contentType/>
  <cp:contentStatus/>
</cp:coreProperties>
</file>